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12" i="3" l="1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I12" i="3"/>
  <c r="H12" i="3"/>
  <c r="G12" i="3"/>
  <c r="F12" i="3"/>
  <c r="E12" i="3"/>
  <c r="J12" i="3" l="1"/>
  <c r="F16" i="3"/>
  <c r="H16" i="3"/>
  <c r="V12" i="3"/>
  <c r="E16" i="3"/>
  <c r="E18" i="3" s="1"/>
  <c r="G16" i="3"/>
  <c r="G18" i="3" s="1"/>
  <c r="I16" i="3"/>
  <c r="O16" i="3" s="1"/>
  <c r="K16" i="3"/>
  <c r="K18" i="3" s="1"/>
  <c r="F17" i="3"/>
  <c r="L17" i="3" s="1"/>
  <c r="H17" i="3"/>
  <c r="M17" i="3" s="1"/>
  <c r="AF12" i="3"/>
  <c r="AR12" i="3"/>
  <c r="I18" i="3"/>
  <c r="M16" i="3"/>
  <c r="J17" i="3"/>
  <c r="O17" i="3"/>
  <c r="N16" i="3" l="1"/>
  <c r="H18" i="3"/>
  <c r="M18" i="3" s="1"/>
  <c r="J16" i="3"/>
  <c r="N17" i="3"/>
  <c r="L16" i="3"/>
  <c r="F18" i="3"/>
  <c r="O18" i="3"/>
  <c r="J18" i="3"/>
  <c r="N18" i="3" l="1"/>
  <c r="L18" i="3"/>
</calcChain>
</file>

<file path=xl/sharedStrings.xml><?xml version="1.0" encoding="utf-8"?>
<sst xmlns="http://schemas.openxmlformats.org/spreadsheetml/2006/main" count="96" uniqueCount="45">
  <si>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</si>
  <si>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</si>
  <si>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</si>
  <si>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</si>
  <si>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</si>
  <si>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</si>
  <si>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</si>
  <si>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</si>
  <si>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</si>
  <si>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</si>
  <si>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</si>
  <si>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</si>
  <si>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6.</t>
  </si>
  <si>
    <t>Lippo Pesis</t>
  </si>
  <si>
    <t>Lippo Pesis = Oulun Lippo Pesis  (2010)</t>
  </si>
  <si>
    <t>IiU = Iin Urheilijat  (1945),  kasvattajaseura</t>
  </si>
  <si>
    <t>Arttu Aalto</t>
  </si>
  <si>
    <t>5.7.1992   Ii</t>
  </si>
  <si>
    <t>1.</t>
  </si>
  <si>
    <t>3.</t>
  </si>
  <si>
    <t>IiU</t>
  </si>
  <si>
    <t>9.</t>
  </si>
  <si>
    <t>8.</t>
  </si>
  <si>
    <t>2.</t>
  </si>
  <si>
    <t>Lippo Pesis  2</t>
  </si>
  <si>
    <t>5.</t>
  </si>
  <si>
    <t>LieKi</t>
  </si>
  <si>
    <t>LieKi = Lievestuoreen Kisa  (1927)</t>
  </si>
  <si>
    <t>12.</t>
  </si>
  <si>
    <t>Kiri  2</t>
  </si>
  <si>
    <t>Kiri = Jyväskylän Kiri  (1930)</t>
  </si>
  <si>
    <t>10.</t>
  </si>
  <si>
    <t>SUOMENSARJA</t>
  </si>
  <si>
    <t>YHTEENSÄ</t>
  </si>
  <si>
    <t>KAIKKI OTTELUT</t>
  </si>
  <si>
    <t>SUPERPESIS</t>
  </si>
  <si>
    <t>L+T</t>
  </si>
  <si>
    <t>7.</t>
  </si>
  <si>
    <t>ka/L</t>
  </si>
  <si>
    <t>ka/T</t>
  </si>
  <si>
    <t xml:space="preserve">  Runkosarja TOP-10</t>
  </si>
  <si>
    <t>Jatkosarjat</t>
  </si>
  <si>
    <t>ka/kl</t>
  </si>
  <si>
    <t xml:space="preserve">    Runkosarja TOP-10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</si>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</sst>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164" fontId="2" fillId="3" borderId="1" xfId="1" quotePrefix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2" width="5.5703125" style="20" customWidth="1"/>
    <col min="13" max="13" width="5.85546875" style="20" customWidth="1"/>
    <col min="14" max="14" width="6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140625" customWidth="1"/>
    <col min="26" max="26" width="11.85546875" customWidth="1"/>
    <col min="27" max="31" width="5.42578125" customWidth="1"/>
    <col min="32" max="32" width="8.42578125" customWidth="1"/>
    <col min="33" max="33" width="0.7109375" customWidth="1"/>
    <col min="34" max="35" width="5.42578125" style="20" customWidth="1"/>
    <col min="36" max="36" width="5.28515625" style="20" customWidth="1"/>
    <col min="37" max="37" width="5.140625" style="20" customWidth="1"/>
    <col min="38" max="38" width="0.7109375" style="20" customWidth="1"/>
    <col min="39" max="43" width="5.42578125" customWidth="1"/>
    <col min="44" max="44" width="8.28515625" customWidth="1"/>
    <col min="45" max="45" width="0.7109375" customWidth="1"/>
  </cols>
  <sheetData>
    <row r="1" spans="1:57" x14ac:dyDescent="0.25">
      <c r="A1" s="17"/>
      <c r="B1" s="1" t="s">
        <v>16</v>
      </c>
      <c r="C1" s="2"/>
      <c r="D1" s="3"/>
      <c r="E1" s="4" t="s">
        <v>17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26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27" t="s">
        <v>11</v>
      </c>
      <c r="C2" s="55"/>
      <c r="D2" s="56"/>
      <c r="E2" s="8" t="s">
        <v>7</v>
      </c>
      <c r="F2" s="23"/>
      <c r="G2" s="23"/>
      <c r="H2" s="23"/>
      <c r="I2" s="30"/>
      <c r="J2" s="9"/>
      <c r="K2" s="22"/>
      <c r="L2" s="19" t="s">
        <v>43</v>
      </c>
      <c r="M2" s="23"/>
      <c r="N2" s="23"/>
      <c r="O2" s="29"/>
      <c r="P2" s="6"/>
      <c r="Q2" s="19" t="s">
        <v>41</v>
      </c>
      <c r="R2" s="23"/>
      <c r="S2" s="23"/>
      <c r="T2" s="23"/>
      <c r="U2" s="30"/>
      <c r="V2" s="29"/>
      <c r="W2" s="6"/>
      <c r="X2" s="57" t="s">
        <v>32</v>
      </c>
      <c r="Y2" s="58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40</v>
      </c>
      <c r="AI2" s="23"/>
      <c r="AJ2" s="23"/>
      <c r="AK2" s="29"/>
      <c r="AL2" s="6"/>
      <c r="AM2" s="19" t="s">
        <v>41</v>
      </c>
      <c r="AN2" s="23"/>
      <c r="AO2" s="23"/>
      <c r="AP2" s="23"/>
      <c r="AQ2" s="30"/>
      <c r="AR2" s="29"/>
      <c r="AS2" s="49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49"/>
      <c r="L3" s="7" t="s">
        <v>4</v>
      </c>
      <c r="M3" s="7" t="s">
        <v>5</v>
      </c>
      <c r="N3" s="7" t="s">
        <v>36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4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49"/>
      <c r="AH3" s="7" t="s">
        <v>4</v>
      </c>
      <c r="AI3" s="7" t="s">
        <v>5</v>
      </c>
      <c r="AJ3" s="7" t="s">
        <v>36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49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/>
      <c r="C4" s="15"/>
      <c r="D4" s="1"/>
      <c r="E4" s="13"/>
      <c r="F4" s="13"/>
      <c r="G4" s="13"/>
      <c r="H4" s="14"/>
      <c r="I4" s="13"/>
      <c r="J4" s="33"/>
      <c r="K4" s="20"/>
      <c r="L4" s="50"/>
      <c r="M4" s="7"/>
      <c r="N4" s="7"/>
      <c r="O4" s="7"/>
      <c r="P4" s="10"/>
      <c r="Q4" s="13"/>
      <c r="R4" s="13"/>
      <c r="S4" s="14"/>
      <c r="T4" s="13"/>
      <c r="U4" s="13"/>
      <c r="V4" s="59"/>
      <c r="W4" s="20"/>
      <c r="X4" s="13">
        <v>2009</v>
      </c>
      <c r="Y4" s="13" t="s">
        <v>19</v>
      </c>
      <c r="Z4" s="1" t="s">
        <v>20</v>
      </c>
      <c r="AA4" s="13">
        <v>10</v>
      </c>
      <c r="AB4" s="13">
        <v>1</v>
      </c>
      <c r="AC4" s="13">
        <v>0</v>
      </c>
      <c r="AD4" s="14">
        <v>4</v>
      </c>
      <c r="AE4" s="13">
        <v>11</v>
      </c>
      <c r="AF4" s="33">
        <v>0.29799999999999999</v>
      </c>
      <c r="AG4" s="20">
        <v>47</v>
      </c>
      <c r="AH4" s="50"/>
      <c r="AI4" s="7"/>
      <c r="AJ4" s="7"/>
      <c r="AK4" s="7"/>
      <c r="AL4" s="10"/>
      <c r="AM4" s="13">
        <v>2</v>
      </c>
      <c r="AN4" s="13">
        <v>0</v>
      </c>
      <c r="AO4" s="13">
        <v>0</v>
      </c>
      <c r="AP4" s="13">
        <v>0</v>
      </c>
      <c r="AQ4" s="13">
        <v>4</v>
      </c>
      <c r="AR4" s="67">
        <v>0.4</v>
      </c>
      <c r="AS4" s="53">
        <v>10</v>
      </c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1"/>
      <c r="E5" s="13"/>
      <c r="F5" s="13"/>
      <c r="G5" s="13"/>
      <c r="H5" s="14"/>
      <c r="I5" s="13"/>
      <c r="J5" s="33"/>
      <c r="K5" s="20"/>
      <c r="L5" s="50"/>
      <c r="M5" s="7"/>
      <c r="N5" s="7"/>
      <c r="O5" s="7"/>
      <c r="P5" s="10"/>
      <c r="Q5" s="13"/>
      <c r="R5" s="13"/>
      <c r="S5" s="14"/>
      <c r="T5" s="13"/>
      <c r="U5" s="13"/>
      <c r="V5" s="14"/>
      <c r="W5" s="20"/>
      <c r="X5" s="13">
        <v>2010</v>
      </c>
      <c r="Y5" s="13" t="s">
        <v>23</v>
      </c>
      <c r="Z5" s="1" t="s">
        <v>20</v>
      </c>
      <c r="AA5" s="13">
        <v>17</v>
      </c>
      <c r="AB5" s="13">
        <v>1</v>
      </c>
      <c r="AC5" s="13">
        <v>1</v>
      </c>
      <c r="AD5" s="14">
        <v>11</v>
      </c>
      <c r="AE5" s="13">
        <v>39</v>
      </c>
      <c r="AF5" s="33">
        <v>0.50600000000000001</v>
      </c>
      <c r="AG5" s="20">
        <v>77</v>
      </c>
      <c r="AH5" s="50"/>
      <c r="AI5" s="7"/>
      <c r="AJ5" s="7"/>
      <c r="AK5" s="7"/>
      <c r="AL5" s="10"/>
      <c r="AM5" s="13">
        <v>6</v>
      </c>
      <c r="AN5" s="13">
        <v>0</v>
      </c>
      <c r="AO5" s="13">
        <v>1</v>
      </c>
      <c r="AP5" s="13">
        <v>4</v>
      </c>
      <c r="AQ5" s="13">
        <v>11</v>
      </c>
      <c r="AR5" s="67">
        <v>0.33300000000000002</v>
      </c>
      <c r="AS5" s="53">
        <v>33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3">
        <v>2011</v>
      </c>
      <c r="C6" s="13" t="s">
        <v>12</v>
      </c>
      <c r="D6" s="1" t="s">
        <v>13</v>
      </c>
      <c r="E6" s="13">
        <v>2</v>
      </c>
      <c r="F6" s="13">
        <v>0</v>
      </c>
      <c r="G6" s="14">
        <v>0</v>
      </c>
      <c r="H6" s="13">
        <v>2</v>
      </c>
      <c r="I6" s="13">
        <v>4</v>
      </c>
      <c r="J6" s="68">
        <v>0.5</v>
      </c>
      <c r="K6" s="12">
        <v>8</v>
      </c>
      <c r="L6" s="50"/>
      <c r="M6" s="7"/>
      <c r="N6" s="7"/>
      <c r="O6" s="7"/>
      <c r="Q6" s="13"/>
      <c r="R6" s="13"/>
      <c r="S6" s="14"/>
      <c r="T6" s="13"/>
      <c r="U6" s="13"/>
      <c r="V6" s="14"/>
      <c r="W6" s="20"/>
      <c r="X6" s="13">
        <v>2011</v>
      </c>
      <c r="Y6" s="13" t="s">
        <v>22</v>
      </c>
      <c r="Z6" s="1" t="s">
        <v>20</v>
      </c>
      <c r="AA6" s="13">
        <v>18</v>
      </c>
      <c r="AB6" s="13">
        <v>0</v>
      </c>
      <c r="AC6" s="13">
        <v>5</v>
      </c>
      <c r="AD6" s="14">
        <v>17</v>
      </c>
      <c r="AE6" s="13">
        <v>41</v>
      </c>
      <c r="AF6" s="33">
        <v>0.436</v>
      </c>
      <c r="AG6" s="20">
        <v>94</v>
      </c>
      <c r="AH6" s="50"/>
      <c r="AI6" s="7"/>
      <c r="AJ6" s="7"/>
      <c r="AK6" s="7"/>
      <c r="AM6" s="13"/>
      <c r="AN6" s="13"/>
      <c r="AO6" s="13"/>
      <c r="AP6" s="13"/>
      <c r="AQ6" s="13"/>
      <c r="AR6" s="14"/>
      <c r="AS6" s="53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3">
        <v>2012</v>
      </c>
      <c r="C7" s="13" t="s">
        <v>18</v>
      </c>
      <c r="D7" s="1" t="s">
        <v>13</v>
      </c>
      <c r="E7" s="13">
        <v>2</v>
      </c>
      <c r="F7" s="13">
        <v>0</v>
      </c>
      <c r="G7" s="14">
        <v>0</v>
      </c>
      <c r="H7" s="13">
        <v>0</v>
      </c>
      <c r="I7" s="13">
        <v>1</v>
      </c>
      <c r="J7" s="68">
        <v>0.2</v>
      </c>
      <c r="K7" s="20"/>
      <c r="L7" s="50"/>
      <c r="M7" s="7"/>
      <c r="N7" s="7"/>
      <c r="O7" s="7"/>
      <c r="Q7" s="13"/>
      <c r="R7" s="13"/>
      <c r="S7" s="14"/>
      <c r="T7" s="13"/>
      <c r="U7" s="13"/>
      <c r="V7" s="14"/>
      <c r="W7" s="20"/>
      <c r="X7" s="13">
        <v>2012</v>
      </c>
      <c r="Y7" s="13" t="s">
        <v>21</v>
      </c>
      <c r="Z7" s="1" t="s">
        <v>20</v>
      </c>
      <c r="AA7" s="13">
        <v>5</v>
      </c>
      <c r="AB7" s="13">
        <v>0</v>
      </c>
      <c r="AC7" s="13">
        <v>2</v>
      </c>
      <c r="AD7" s="14">
        <v>5</v>
      </c>
      <c r="AE7" s="13">
        <v>13</v>
      </c>
      <c r="AF7" s="33">
        <v>0.43099999999999999</v>
      </c>
      <c r="AG7" s="20">
        <v>27</v>
      </c>
      <c r="AH7" s="50"/>
      <c r="AI7" s="7"/>
      <c r="AJ7" s="7"/>
      <c r="AK7" s="7"/>
      <c r="AM7" s="13">
        <v>5</v>
      </c>
      <c r="AN7" s="13">
        <v>0</v>
      </c>
      <c r="AO7" s="13">
        <v>2</v>
      </c>
      <c r="AP7" s="13">
        <v>5</v>
      </c>
      <c r="AQ7" s="13">
        <v>13</v>
      </c>
      <c r="AR7" s="67">
        <v>0.48099999999999998</v>
      </c>
      <c r="AS7" s="53">
        <v>27</v>
      </c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3"/>
      <c r="C8" s="15"/>
      <c r="D8" s="1"/>
      <c r="E8" s="13"/>
      <c r="F8" s="13"/>
      <c r="G8" s="13"/>
      <c r="H8" s="14"/>
      <c r="I8" s="13"/>
      <c r="J8" s="33"/>
      <c r="K8" s="20"/>
      <c r="L8" s="50"/>
      <c r="M8" s="7"/>
      <c r="N8" s="7"/>
      <c r="O8" s="7"/>
      <c r="Q8" s="13"/>
      <c r="R8" s="13"/>
      <c r="S8" s="14"/>
      <c r="T8" s="13"/>
      <c r="U8" s="13"/>
      <c r="V8" s="14"/>
      <c r="W8" s="20"/>
      <c r="X8" s="13">
        <v>2013</v>
      </c>
      <c r="Y8" s="13" t="s">
        <v>25</v>
      </c>
      <c r="Z8" s="1" t="s">
        <v>24</v>
      </c>
      <c r="AA8" s="13">
        <v>18</v>
      </c>
      <c r="AB8" s="13">
        <v>2</v>
      </c>
      <c r="AC8" s="13">
        <v>7</v>
      </c>
      <c r="AD8" s="14">
        <v>35</v>
      </c>
      <c r="AE8" s="13">
        <v>94</v>
      </c>
      <c r="AF8" s="33">
        <v>0.64800000000000002</v>
      </c>
      <c r="AG8" s="20">
        <v>145</v>
      </c>
      <c r="AH8" s="50"/>
      <c r="AI8" s="7" t="s">
        <v>25</v>
      </c>
      <c r="AJ8" s="7"/>
      <c r="AK8" s="7" t="s">
        <v>21</v>
      </c>
      <c r="AM8" s="13"/>
      <c r="AN8" s="13"/>
      <c r="AO8" s="14"/>
      <c r="AP8" s="13"/>
      <c r="AQ8" s="13"/>
      <c r="AR8" s="14"/>
      <c r="AS8" s="20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3"/>
      <c r="C9" s="15"/>
      <c r="D9" s="1"/>
      <c r="E9" s="13"/>
      <c r="F9" s="13"/>
      <c r="G9" s="13"/>
      <c r="H9" s="14"/>
      <c r="I9" s="13"/>
      <c r="J9" s="33"/>
      <c r="K9" s="20"/>
      <c r="L9" s="50"/>
      <c r="M9" s="7"/>
      <c r="N9" s="7"/>
      <c r="O9" s="7"/>
      <c r="Q9" s="13"/>
      <c r="R9" s="13"/>
      <c r="S9" s="14"/>
      <c r="T9" s="13"/>
      <c r="U9" s="13"/>
      <c r="V9" s="14"/>
      <c r="W9" s="20"/>
      <c r="X9" s="13">
        <v>2014</v>
      </c>
      <c r="Y9" s="13" t="s">
        <v>18</v>
      </c>
      <c r="Z9" s="1" t="s">
        <v>26</v>
      </c>
      <c r="AA9" s="13">
        <v>11</v>
      </c>
      <c r="AB9" s="13">
        <v>0</v>
      </c>
      <c r="AC9" s="13">
        <v>0</v>
      </c>
      <c r="AD9" s="14">
        <v>11</v>
      </c>
      <c r="AE9" s="13">
        <v>28</v>
      </c>
      <c r="AF9" s="33">
        <v>0.54900000000000004</v>
      </c>
      <c r="AG9" s="20">
        <v>51</v>
      </c>
      <c r="AH9" s="50"/>
      <c r="AI9" s="7"/>
      <c r="AJ9" s="7"/>
      <c r="AK9" s="7"/>
      <c r="AM9" s="13"/>
      <c r="AN9" s="13"/>
      <c r="AO9" s="14"/>
      <c r="AP9" s="13"/>
      <c r="AQ9" s="13"/>
      <c r="AR9" s="14"/>
      <c r="AS9" s="20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3">
        <v>2015</v>
      </c>
      <c r="C10" s="13" t="s">
        <v>28</v>
      </c>
      <c r="D10" s="1" t="s">
        <v>26</v>
      </c>
      <c r="E10" s="13">
        <v>12</v>
      </c>
      <c r="F10" s="13">
        <v>0</v>
      </c>
      <c r="G10" s="13">
        <v>0</v>
      </c>
      <c r="H10" s="13">
        <v>4</v>
      </c>
      <c r="I10" s="13">
        <v>21</v>
      </c>
      <c r="J10" s="69">
        <v>0.3962</v>
      </c>
      <c r="K10" s="22">
        <v>53</v>
      </c>
      <c r="L10" s="50"/>
      <c r="M10" s="7"/>
      <c r="N10" s="7"/>
      <c r="O10" s="7"/>
      <c r="Q10" s="13">
        <v>1</v>
      </c>
      <c r="R10" s="13">
        <v>0</v>
      </c>
      <c r="S10" s="13">
        <v>0</v>
      </c>
      <c r="T10" s="13">
        <v>1</v>
      </c>
      <c r="U10" s="13">
        <v>4</v>
      </c>
      <c r="V10" s="33">
        <v>0.57099999999999995</v>
      </c>
      <c r="W10" s="53">
        <v>7</v>
      </c>
      <c r="X10" s="13"/>
      <c r="Y10" s="15"/>
      <c r="Z10" s="1"/>
      <c r="AA10" s="13"/>
      <c r="AB10" s="13"/>
      <c r="AC10" s="13"/>
      <c r="AD10" s="14"/>
      <c r="AE10" s="13"/>
      <c r="AF10" s="33"/>
      <c r="AG10" s="20"/>
      <c r="AH10" s="50"/>
      <c r="AI10" s="7"/>
      <c r="AJ10" s="7"/>
      <c r="AK10" s="7"/>
      <c r="AM10" s="13"/>
      <c r="AN10" s="13"/>
      <c r="AO10" s="14"/>
      <c r="AP10" s="13"/>
      <c r="AQ10" s="13"/>
      <c r="AR10" s="14"/>
      <c r="AS10" s="20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3">
        <v>2016</v>
      </c>
      <c r="C11" s="13" t="s">
        <v>31</v>
      </c>
      <c r="D11" s="1" t="s">
        <v>26</v>
      </c>
      <c r="E11" s="13">
        <v>2</v>
      </c>
      <c r="F11" s="13">
        <v>0</v>
      </c>
      <c r="G11" s="13">
        <v>0</v>
      </c>
      <c r="H11" s="13">
        <v>1</v>
      </c>
      <c r="I11" s="13">
        <v>3</v>
      </c>
      <c r="J11" s="69">
        <v>0.375</v>
      </c>
      <c r="K11" s="22">
        <v>8</v>
      </c>
      <c r="L11" s="50"/>
      <c r="M11" s="7"/>
      <c r="N11" s="7"/>
      <c r="O11" s="7"/>
      <c r="Q11" s="60"/>
      <c r="R11" s="13"/>
      <c r="S11" s="14"/>
      <c r="T11" s="13"/>
      <c r="U11" s="13"/>
      <c r="V11" s="14"/>
      <c r="W11" s="20"/>
      <c r="X11" s="13">
        <v>2016</v>
      </c>
      <c r="Y11" s="13" t="s">
        <v>25</v>
      </c>
      <c r="Z11" s="1" t="s">
        <v>29</v>
      </c>
      <c r="AA11" s="13">
        <v>13</v>
      </c>
      <c r="AB11" s="13">
        <v>4</v>
      </c>
      <c r="AC11" s="13">
        <v>5</v>
      </c>
      <c r="AD11" s="14">
        <v>27</v>
      </c>
      <c r="AE11" s="13">
        <v>84</v>
      </c>
      <c r="AF11" s="33">
        <v>0.70599999999999996</v>
      </c>
      <c r="AG11" s="20">
        <v>119</v>
      </c>
      <c r="AH11" s="50"/>
      <c r="AI11" s="7" t="s">
        <v>22</v>
      </c>
      <c r="AJ11" s="7"/>
      <c r="AK11" s="7" t="s">
        <v>37</v>
      </c>
      <c r="AM11" s="13"/>
      <c r="AN11" s="13"/>
      <c r="AO11" s="14"/>
      <c r="AP11" s="13"/>
      <c r="AQ11" s="13"/>
      <c r="AR11" s="14"/>
      <c r="AS11" s="20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14.25" x14ac:dyDescent="0.2">
      <c r="A12" s="17"/>
      <c r="B12" s="62" t="s">
        <v>33</v>
      </c>
      <c r="C12" s="63"/>
      <c r="D12" s="64"/>
      <c r="E12" s="37">
        <f>SUM(E4:E11)</f>
        <v>18</v>
      </c>
      <c r="F12" s="37">
        <f>SUM(F4:F11)</f>
        <v>0</v>
      </c>
      <c r="G12" s="37">
        <f>SUM(G4:G11)</f>
        <v>0</v>
      </c>
      <c r="H12" s="37">
        <f>SUM(H4:H11)</f>
        <v>7</v>
      </c>
      <c r="I12" s="37">
        <f>SUM(I4:I11)</f>
        <v>29</v>
      </c>
      <c r="J12" s="38">
        <f>PRODUCT(I12/K12)</f>
        <v>0.42028985507246375</v>
      </c>
      <c r="K12" s="22">
        <f>SUM(K4:K11)</f>
        <v>69</v>
      </c>
      <c r="L12" s="19"/>
      <c r="M12" s="30"/>
      <c r="N12" s="51"/>
      <c r="O12" s="52"/>
      <c r="P12" s="10"/>
      <c r="Q12" s="37">
        <f>SUM(Q4:Q11)</f>
        <v>1</v>
      </c>
      <c r="R12" s="37">
        <f>SUM(R4:R11)</f>
        <v>0</v>
      </c>
      <c r="S12" s="37">
        <f>SUM(S4:S11)</f>
        <v>0</v>
      </c>
      <c r="T12" s="37">
        <f>SUM(T4:T11)</f>
        <v>1</v>
      </c>
      <c r="U12" s="37">
        <f>SUM(U4:U11)</f>
        <v>4</v>
      </c>
      <c r="V12" s="16">
        <f>PRODUCT(U12/W12)</f>
        <v>0.5714285714285714</v>
      </c>
      <c r="W12" s="22">
        <f>SUM(W4:W11)</f>
        <v>7</v>
      </c>
      <c r="X12" s="65" t="s">
        <v>33</v>
      </c>
      <c r="Y12" s="11"/>
      <c r="Z12" s="9"/>
      <c r="AA12" s="37">
        <f>SUM(AA4:AA11)</f>
        <v>92</v>
      </c>
      <c r="AB12" s="37">
        <f>SUM(AB4:AB11)</f>
        <v>8</v>
      </c>
      <c r="AC12" s="37">
        <f>SUM(AC4:AC11)</f>
        <v>20</v>
      </c>
      <c r="AD12" s="37">
        <f>SUM(AD4:AD11)</f>
        <v>110</v>
      </c>
      <c r="AE12" s="37">
        <f>SUM(AE4:AE11)</f>
        <v>310</v>
      </c>
      <c r="AF12" s="38">
        <f>PRODUCT(AE12/AG12)</f>
        <v>0.5535714285714286</v>
      </c>
      <c r="AG12" s="22">
        <f>SUM(AG4:AG11)</f>
        <v>560</v>
      </c>
      <c r="AH12" s="19"/>
      <c r="AI12" s="30"/>
      <c r="AJ12" s="51"/>
      <c r="AK12" s="52"/>
      <c r="AL12" s="10"/>
      <c r="AM12" s="37">
        <f>SUM(AM4:AM11)</f>
        <v>13</v>
      </c>
      <c r="AN12" s="37">
        <f>SUM(AN4:AN11)</f>
        <v>0</v>
      </c>
      <c r="AO12" s="37">
        <f>SUM(AO4:AO11)</f>
        <v>3</v>
      </c>
      <c r="AP12" s="37">
        <f>SUM(AP4:AP11)</f>
        <v>9</v>
      </c>
      <c r="AQ12" s="37">
        <f>SUM(AQ4:AQ11)</f>
        <v>28</v>
      </c>
      <c r="AR12" s="16">
        <f>PRODUCT(AQ12/AS12)</f>
        <v>0.4</v>
      </c>
      <c r="AS12" s="49">
        <f>SUM(AS4:AS11)</f>
        <v>70</v>
      </c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39"/>
      <c r="K13" s="20"/>
      <c r="L13" s="10"/>
      <c r="M13" s="10"/>
      <c r="N13" s="10"/>
      <c r="O13" s="10"/>
      <c r="P13" s="17"/>
      <c r="Q13" s="17"/>
      <c r="R13" s="18"/>
      <c r="S13" s="17"/>
      <c r="T13" s="17"/>
      <c r="U13" s="10"/>
      <c r="V13" s="10"/>
      <c r="W13" s="20"/>
      <c r="X13" s="17"/>
      <c r="Y13" s="17"/>
      <c r="Z13" s="17"/>
      <c r="AA13" s="17"/>
      <c r="AB13" s="17"/>
      <c r="AC13" s="17"/>
      <c r="AD13" s="17"/>
      <c r="AE13" s="17"/>
      <c r="AF13" s="39"/>
      <c r="AG13" s="20"/>
      <c r="AH13" s="10"/>
      <c r="AI13" s="10"/>
      <c r="AJ13" s="10"/>
      <c r="AK13" s="10"/>
      <c r="AL13" s="17"/>
      <c r="AM13" s="17"/>
      <c r="AN13" s="18"/>
      <c r="AO13" s="17"/>
      <c r="AP13" s="17"/>
      <c r="AQ13" s="10"/>
      <c r="AR13" s="10"/>
      <c r="AS13" s="20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40" t="s">
        <v>34</v>
      </c>
      <c r="C14" s="41"/>
      <c r="D14" s="42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38</v>
      </c>
      <c r="M14" s="7" t="s">
        <v>39</v>
      </c>
      <c r="N14" s="7" t="s">
        <v>44</v>
      </c>
      <c r="O14" s="7" t="s">
        <v>42</v>
      </c>
      <c r="Q14" s="18"/>
      <c r="R14" s="18" t="s">
        <v>10</v>
      </c>
      <c r="S14" s="18"/>
      <c r="T14" s="17" t="s">
        <v>15</v>
      </c>
      <c r="U14" s="10"/>
      <c r="V14" s="20"/>
      <c r="W14" s="20"/>
      <c r="X14" s="12"/>
      <c r="Y14" s="12"/>
      <c r="Z14" s="12"/>
      <c r="AA14" s="12"/>
      <c r="AB14" s="12"/>
      <c r="AC14" s="17"/>
      <c r="AD14" s="17"/>
      <c r="AE14" s="17"/>
      <c r="AF14" s="17"/>
      <c r="AG14" s="17"/>
      <c r="AH14" s="17"/>
      <c r="AI14" s="17"/>
      <c r="AJ14" s="17"/>
      <c r="AK14" s="17"/>
      <c r="AM14" s="20"/>
      <c r="AN14" s="12"/>
      <c r="AO14" s="12"/>
      <c r="AP14" s="12"/>
      <c r="AQ14" s="12"/>
      <c r="AR14" s="12"/>
      <c r="AS14" s="12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43" t="s">
        <v>35</v>
      </c>
      <c r="C15" s="3"/>
      <c r="D15" s="44"/>
      <c r="E15" s="45">
        <v>0</v>
      </c>
      <c r="F15" s="45">
        <v>0</v>
      </c>
      <c r="G15" s="45">
        <v>0</v>
      </c>
      <c r="H15" s="45">
        <v>0</v>
      </c>
      <c r="I15" s="45">
        <v>0</v>
      </c>
      <c r="J15" s="61">
        <v>0</v>
      </c>
      <c r="K15" s="10"/>
      <c r="L15" s="54">
        <v>0</v>
      </c>
      <c r="M15" s="54">
        <v>0</v>
      </c>
      <c r="N15" s="54">
        <v>0</v>
      </c>
      <c r="O15" s="54">
        <v>0</v>
      </c>
      <c r="Q15" s="18"/>
      <c r="R15" s="18"/>
      <c r="S15" s="18"/>
      <c r="T15" s="17" t="s">
        <v>14</v>
      </c>
      <c r="U15" s="17"/>
      <c r="V15" s="17"/>
      <c r="W15" s="17"/>
      <c r="X15" s="18"/>
      <c r="Y15" s="18"/>
      <c r="Z15" s="18"/>
      <c r="AA15" s="18"/>
      <c r="AB15" s="18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8"/>
      <c r="AO15" s="18"/>
      <c r="AP15" s="18"/>
      <c r="AQ15" s="18"/>
      <c r="AR15" s="18"/>
      <c r="AS15" s="18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34" t="s">
        <v>11</v>
      </c>
      <c r="C16" s="35"/>
      <c r="D16" s="36"/>
      <c r="E16" s="45">
        <f>PRODUCT(E12+Q12)</f>
        <v>19</v>
      </c>
      <c r="F16" s="45">
        <f>PRODUCT(F12+R12)</f>
        <v>0</v>
      </c>
      <c r="G16" s="45">
        <f>PRODUCT(G12+S12)</f>
        <v>0</v>
      </c>
      <c r="H16" s="45">
        <f>PRODUCT(H12+T12)</f>
        <v>8</v>
      </c>
      <c r="I16" s="45">
        <f>PRODUCT(I12+U12)</f>
        <v>33</v>
      </c>
      <c r="J16" s="61">
        <f>PRODUCT(I16/K16)</f>
        <v>0.43421052631578949</v>
      </c>
      <c r="K16" s="17">
        <f>PRODUCT(K12+W12)</f>
        <v>76</v>
      </c>
      <c r="L16" s="54">
        <f>PRODUCT((F16+G16)/E16)</f>
        <v>0</v>
      </c>
      <c r="M16" s="54">
        <f>PRODUCT(H16/E16)</f>
        <v>0.42105263157894735</v>
      </c>
      <c r="N16" s="54">
        <f>PRODUCT((F16+G16+H16)/E16)</f>
        <v>0.42105263157894735</v>
      </c>
      <c r="O16" s="54">
        <f>PRODUCT(I16/E16)</f>
        <v>1.736842105263158</v>
      </c>
      <c r="Q16" s="18"/>
      <c r="R16" s="18"/>
      <c r="S16" s="18"/>
      <c r="T16" s="17" t="s">
        <v>27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21" t="s">
        <v>32</v>
      </c>
      <c r="C17" s="32"/>
      <c r="D17" s="31"/>
      <c r="E17" s="45">
        <f>PRODUCT(AA12+AM12)</f>
        <v>105</v>
      </c>
      <c r="F17" s="45">
        <f>PRODUCT(AB12+AN12)</f>
        <v>8</v>
      </c>
      <c r="G17" s="45">
        <f>PRODUCT(AC12+AO12)</f>
        <v>23</v>
      </c>
      <c r="H17" s="45">
        <f>PRODUCT(AD12+AP12)</f>
        <v>119</v>
      </c>
      <c r="I17" s="45">
        <f>PRODUCT(AE12+AQ12)</f>
        <v>338</v>
      </c>
      <c r="J17" s="61">
        <f>PRODUCT(I17/K17)</f>
        <v>0.53650793650793649</v>
      </c>
      <c r="K17" s="10">
        <f>PRODUCT(AG12+AS12)</f>
        <v>630</v>
      </c>
      <c r="L17" s="54">
        <f>PRODUCT((F17+G17)/E17)</f>
        <v>0.29523809523809524</v>
      </c>
      <c r="M17" s="54">
        <f>PRODUCT(H17/E17)</f>
        <v>1.1333333333333333</v>
      </c>
      <c r="N17" s="54">
        <f>PRODUCT((F17+G17+H17)/E17)</f>
        <v>1.4285714285714286</v>
      </c>
      <c r="O17" s="54">
        <f>PRODUCT(I17/E17)</f>
        <v>3.2190476190476192</v>
      </c>
      <c r="Q17" s="18"/>
      <c r="R17" s="18"/>
      <c r="S17" s="17"/>
      <c r="T17" s="17" t="s">
        <v>30</v>
      </c>
      <c r="U17" s="10"/>
      <c r="V17" s="10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0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x14ac:dyDescent="0.25">
      <c r="A18" s="17"/>
      <c r="B18" s="46" t="s">
        <v>33</v>
      </c>
      <c r="C18" s="47"/>
      <c r="D18" s="48"/>
      <c r="E18" s="45">
        <f>SUM(E15:E17)</f>
        <v>124</v>
      </c>
      <c r="F18" s="45">
        <f t="shared" ref="F18:I18" si="0">SUM(F15:F17)</f>
        <v>8</v>
      </c>
      <c r="G18" s="45">
        <f t="shared" si="0"/>
        <v>23</v>
      </c>
      <c r="H18" s="45">
        <f t="shared" si="0"/>
        <v>127</v>
      </c>
      <c r="I18" s="45">
        <f t="shared" si="0"/>
        <v>371</v>
      </c>
      <c r="J18" s="61">
        <f>PRODUCT(I18/K18)</f>
        <v>0.5254957507082153</v>
      </c>
      <c r="K18" s="17">
        <f>SUM(K15:K17)</f>
        <v>706</v>
      </c>
      <c r="L18" s="54">
        <f>PRODUCT((F18+G18)/E18)</f>
        <v>0.25</v>
      </c>
      <c r="M18" s="54">
        <f>PRODUCT(H18/E18)</f>
        <v>1.0241935483870968</v>
      </c>
      <c r="N18" s="54">
        <f>PRODUCT((F18+G18+H18)/E18)</f>
        <v>1.2741935483870968</v>
      </c>
      <c r="O18" s="54">
        <f>PRODUCT(I18/E18)</f>
        <v>2.9919354838709675</v>
      </c>
      <c r="Q18" s="10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0"/>
      <c r="F19" s="10"/>
      <c r="G19" s="10"/>
      <c r="H19" s="10"/>
      <c r="I19" s="10"/>
      <c r="J19" s="17"/>
      <c r="K19" s="17"/>
      <c r="L19" s="10"/>
      <c r="M19" s="10"/>
      <c r="N19" s="10"/>
      <c r="O19" s="10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7"/>
      <c r="U57" s="17"/>
      <c r="V57" s="17"/>
      <c r="AC57" s="17"/>
      <c r="AD57" s="17"/>
      <c r="AH57" s="17"/>
      <c r="AI57" s="17"/>
      <c r="AJ57" s="17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7"/>
      <c r="U58" s="17"/>
      <c r="V58" s="17"/>
      <c r="AC58" s="17"/>
      <c r="AD58" s="17"/>
      <c r="AH58" s="17"/>
      <c r="AI58" s="17"/>
      <c r="AJ58" s="17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AC59" s="17"/>
      <c r="AD59" s="17"/>
      <c r="AH59" s="17"/>
      <c r="AI59" s="17"/>
      <c r="AJ59" s="17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AC60" s="17"/>
      <c r="AD60" s="17"/>
      <c r="AH60" s="17"/>
      <c r="AI60" s="17"/>
      <c r="AJ60" s="17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AC61" s="17"/>
      <c r="AD61" s="17"/>
      <c r="AH61" s="17"/>
      <c r="AI61" s="17"/>
      <c r="AJ61" s="17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AC62" s="17"/>
      <c r="AD62" s="17"/>
      <c r="AH62" s="17"/>
      <c r="AI62" s="17"/>
      <c r="AJ62" s="17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AC63" s="17"/>
      <c r="AD63" s="17"/>
      <c r="AH63" s="17"/>
      <c r="AI63" s="17"/>
      <c r="AJ63" s="17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AC64" s="17"/>
      <c r="AD64" s="17"/>
      <c r="AH64" s="17"/>
      <c r="AI64" s="17"/>
      <c r="AJ64" s="17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AC65" s="17"/>
      <c r="AD65" s="17"/>
      <c r="AH65" s="17"/>
      <c r="AI65" s="17"/>
      <c r="AJ65" s="17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AC66" s="17"/>
      <c r="AD66" s="17"/>
      <c r="AH66" s="17"/>
      <c r="AI66" s="17"/>
      <c r="AJ66" s="17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AC67" s="17"/>
      <c r="AD67" s="17"/>
      <c r="AH67" s="17"/>
      <c r="AI67" s="17"/>
      <c r="AJ67" s="17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AC68" s="17"/>
      <c r="AD68" s="17"/>
      <c r="AH68" s="17"/>
      <c r="AI68" s="17"/>
      <c r="AJ68" s="17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AC69" s="17"/>
      <c r="AD69" s="17"/>
      <c r="AH69" s="17"/>
      <c r="AI69" s="17"/>
      <c r="AJ69" s="17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AC70" s="17"/>
      <c r="AD70" s="17"/>
      <c r="AH70" s="17"/>
      <c r="AI70" s="17"/>
      <c r="AJ70" s="17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AC71" s="17"/>
      <c r="AD71" s="17"/>
      <c r="AH71" s="17"/>
      <c r="AI71" s="17"/>
      <c r="AJ71" s="17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AC72" s="17"/>
      <c r="AD72" s="17"/>
      <c r="AH72" s="17"/>
      <c r="AI72" s="17"/>
      <c r="AJ72" s="17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AC73" s="17"/>
      <c r="AD73" s="17"/>
      <c r="AH73" s="17"/>
      <c r="AI73" s="17"/>
      <c r="AJ73" s="17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AC74" s="17"/>
      <c r="AD74" s="17"/>
      <c r="AH74" s="17"/>
      <c r="AI74" s="17"/>
      <c r="AJ74" s="17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AC75" s="17"/>
      <c r="AD75" s="17"/>
      <c r="AH75" s="17"/>
      <c r="AI75" s="17"/>
      <c r="AJ75" s="17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AC76" s="17"/>
      <c r="AD76" s="17"/>
      <c r="AH76" s="17"/>
      <c r="AI76" s="17"/>
      <c r="AJ76" s="17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AC77" s="17"/>
      <c r="AD77" s="17"/>
      <c r="AH77" s="17"/>
      <c r="AI77" s="17"/>
      <c r="AJ77" s="17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AC78" s="17"/>
      <c r="AD78" s="17"/>
      <c r="AH78" s="17"/>
      <c r="AI78" s="17"/>
      <c r="AJ78" s="17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J79" s="17"/>
      <c r="K79" s="17"/>
      <c r="L79"/>
      <c r="M79"/>
      <c r="N79"/>
      <c r="O79"/>
      <c r="P79"/>
      <c r="Q79" s="17"/>
      <c r="R79" s="17"/>
      <c r="S79" s="17"/>
      <c r="T79" s="17"/>
      <c r="U79" s="17"/>
      <c r="V79" s="17"/>
      <c r="AC79" s="17"/>
      <c r="AD79" s="17"/>
      <c r="AH79" s="17"/>
      <c r="AI79" s="17"/>
      <c r="AJ79" s="17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7"/>
      <c r="U80" s="17"/>
      <c r="V80" s="17"/>
      <c r="AC80" s="17"/>
      <c r="AD80" s="17"/>
      <c r="AH80" s="17"/>
      <c r="AI80" s="17"/>
      <c r="AJ80" s="17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7"/>
      <c r="U81" s="17"/>
      <c r="V81" s="17"/>
      <c r="AC81" s="17"/>
      <c r="AD81" s="17"/>
      <c r="AH81" s="17"/>
      <c r="AI81" s="17"/>
      <c r="AJ81" s="17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AC82" s="17"/>
      <c r="AD82" s="17"/>
      <c r="AH82" s="17"/>
      <c r="AI82" s="17"/>
      <c r="AJ82" s="17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AC83" s="17"/>
      <c r="AD83" s="17"/>
      <c r="AH83" s="17"/>
      <c r="AI83" s="17"/>
      <c r="AJ83" s="17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AC84" s="17"/>
      <c r="AD84" s="17"/>
      <c r="AH84" s="17"/>
      <c r="AI84" s="17"/>
      <c r="AJ84" s="17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AC85" s="17"/>
      <c r="AD85" s="17"/>
      <c r="AH85" s="17"/>
      <c r="AI85" s="17"/>
      <c r="AJ85" s="17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AC86" s="17"/>
      <c r="AD86" s="17"/>
      <c r="AH86" s="17"/>
      <c r="AI86" s="17"/>
      <c r="AJ86" s="17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AC87" s="17"/>
      <c r="AD87" s="17"/>
      <c r="AH87" s="17"/>
      <c r="AI87" s="17"/>
      <c r="AJ87" s="17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AC88" s="17"/>
      <c r="AD88" s="17"/>
      <c r="AH88" s="17"/>
      <c r="AI88" s="17"/>
      <c r="AJ88" s="17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AC89" s="17"/>
      <c r="AD89" s="17"/>
      <c r="AH89" s="17"/>
      <c r="AI89" s="17"/>
      <c r="AJ89" s="17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7"/>
      <c r="R90" s="17"/>
      <c r="S90" s="17"/>
      <c r="T90" s="17"/>
      <c r="U90" s="17"/>
      <c r="V90" s="17"/>
      <c r="AC90" s="17"/>
      <c r="AD90" s="17"/>
      <c r="AH90" s="17"/>
      <c r="AI90" s="17"/>
      <c r="AJ90" s="17"/>
      <c r="AK90" s="17"/>
      <c r="AL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0"/>
      <c r="R91" s="10"/>
      <c r="S91" s="10"/>
      <c r="T91" s="17"/>
      <c r="U91" s="10"/>
      <c r="V91" s="10"/>
      <c r="AC91" s="17"/>
      <c r="AD91" s="17"/>
      <c r="AH91" s="17"/>
      <c r="AI91" s="17"/>
      <c r="AJ91" s="17"/>
      <c r="AK91" s="17"/>
      <c r="AL91" s="10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0"/>
      <c r="R92" s="10"/>
      <c r="S92" s="10"/>
      <c r="T92" s="17"/>
      <c r="U92" s="10"/>
      <c r="V92" s="10"/>
      <c r="AC92" s="17"/>
      <c r="AD92" s="17"/>
      <c r="AH92" s="17"/>
      <c r="AI92" s="17"/>
      <c r="AJ92" s="17"/>
      <c r="AK92" s="17"/>
      <c r="AL92" s="10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0"/>
      <c r="R93" s="10"/>
      <c r="S93" s="10"/>
      <c r="T93" s="17"/>
      <c r="U93" s="10"/>
      <c r="V93" s="10"/>
      <c r="AC93" s="17"/>
      <c r="AD93" s="17"/>
      <c r="AH93" s="17"/>
      <c r="AI93" s="17"/>
      <c r="AJ93" s="17"/>
      <c r="AK93" s="17"/>
      <c r="AL93" s="10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0"/>
      <c r="R94" s="10"/>
      <c r="S94" s="10"/>
      <c r="T94" s="17"/>
      <c r="U94" s="10"/>
      <c r="V94" s="10"/>
      <c r="AC94" s="17"/>
      <c r="AD94" s="17"/>
      <c r="AH94" s="17"/>
      <c r="AI94" s="17"/>
      <c r="AJ94" s="17"/>
      <c r="AK94" s="17"/>
      <c r="AL94" s="10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0"/>
      <c r="R95" s="10"/>
      <c r="S95" s="10"/>
      <c r="T95" s="17"/>
      <c r="U95" s="10"/>
      <c r="V95" s="10"/>
      <c r="AC95" s="17"/>
      <c r="AD95" s="17"/>
      <c r="AH95" s="17"/>
      <c r="AI95" s="17"/>
      <c r="AJ95" s="17"/>
      <c r="AK95" s="17"/>
      <c r="AL95" s="10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0"/>
      <c r="R96" s="10"/>
      <c r="S96" s="10"/>
      <c r="T96" s="17"/>
      <c r="U96" s="10"/>
      <c r="V96" s="10"/>
      <c r="AC96" s="17"/>
      <c r="AD96" s="17"/>
      <c r="AH96" s="17"/>
      <c r="AI96" s="17"/>
      <c r="AJ96" s="17"/>
      <c r="AK96" s="17"/>
      <c r="AL96" s="10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0"/>
      <c r="R97" s="10"/>
      <c r="S97" s="10"/>
      <c r="T97" s="17"/>
      <c r="U97" s="10"/>
      <c r="V97" s="10"/>
      <c r="AC97" s="17"/>
      <c r="AD97" s="17"/>
      <c r="AH97" s="17"/>
      <c r="AI97" s="17"/>
      <c r="AJ97" s="17"/>
      <c r="AK97" s="17"/>
      <c r="AL97" s="10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0"/>
      <c r="R98" s="10"/>
      <c r="S98" s="10"/>
      <c r="T98" s="17"/>
      <c r="U98" s="10"/>
      <c r="V98" s="10"/>
      <c r="AC98" s="17"/>
      <c r="AD98" s="17"/>
      <c r="AH98" s="17"/>
      <c r="AI98" s="17"/>
      <c r="AJ98" s="17"/>
      <c r="AK98" s="17"/>
      <c r="AL98" s="10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0"/>
      <c r="R99" s="10"/>
      <c r="S99" s="10"/>
      <c r="T99" s="17"/>
      <c r="U99" s="10"/>
      <c r="V99" s="10"/>
      <c r="AC99" s="17"/>
      <c r="AD99" s="17"/>
      <c r="AH99" s="17"/>
      <c r="AI99" s="17"/>
      <c r="AJ99" s="17"/>
      <c r="AK99" s="17"/>
      <c r="AL99" s="10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7"/>
      <c r="AD100" s="17"/>
      <c r="AH100" s="17"/>
      <c r="AI100" s="17"/>
      <c r="AJ100" s="17"/>
      <c r="AK100" s="17"/>
      <c r="AL100" s="10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7"/>
      <c r="AD101" s="17"/>
      <c r="AH101" s="17"/>
      <c r="AI101" s="17"/>
      <c r="AJ101" s="17"/>
      <c r="AK101" s="17"/>
      <c r="AL101" s="10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7"/>
      <c r="AD102" s="17"/>
      <c r="AH102" s="17"/>
      <c r="AI102" s="17"/>
      <c r="AJ102" s="17"/>
      <c r="AK102" s="17"/>
      <c r="AL102" s="10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7"/>
      <c r="AD103" s="17"/>
      <c r="AH103" s="17"/>
      <c r="AI103" s="17"/>
      <c r="AJ103" s="17"/>
      <c r="AK103" s="17"/>
      <c r="AL103" s="10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7"/>
      <c r="AD104" s="17"/>
      <c r="AH104" s="17"/>
      <c r="AI104" s="17"/>
      <c r="AJ104" s="17"/>
      <c r="AK104" s="17"/>
      <c r="AL104" s="10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7"/>
      <c r="AD105" s="17"/>
      <c r="AH105" s="17"/>
      <c r="AI105" s="17"/>
      <c r="AJ105" s="17"/>
      <c r="AK105" s="17"/>
      <c r="AL105" s="10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7"/>
      <c r="AD106" s="17"/>
      <c r="AH106" s="17"/>
      <c r="AI106" s="17"/>
      <c r="AJ106" s="17"/>
      <c r="AK106" s="17"/>
      <c r="AL106" s="10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7"/>
      <c r="AD107" s="17"/>
      <c r="AH107" s="17"/>
      <c r="AI107" s="17"/>
      <c r="AJ107" s="17"/>
      <c r="AK107" s="17"/>
      <c r="AL107" s="10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7"/>
      <c r="AD108" s="17"/>
      <c r="AH108" s="17"/>
      <c r="AI108" s="17"/>
      <c r="AJ108" s="17"/>
      <c r="AK108" s="17"/>
      <c r="AL108" s="10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7"/>
      <c r="AD109" s="17"/>
      <c r="AH109" s="17"/>
      <c r="AI109" s="17"/>
      <c r="AJ109" s="17"/>
      <c r="AK109" s="17"/>
      <c r="AL109" s="10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7"/>
      <c r="AD110" s="17"/>
      <c r="AH110" s="17"/>
      <c r="AI110" s="17"/>
      <c r="AJ110" s="17"/>
      <c r="AK110" s="17"/>
      <c r="AL110" s="10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7"/>
      <c r="AD111" s="17"/>
      <c r="AH111" s="17"/>
      <c r="AI111" s="17"/>
      <c r="AJ111" s="17"/>
      <c r="AK111" s="17"/>
      <c r="AL111" s="10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7"/>
      <c r="AD112" s="17"/>
      <c r="AH112" s="17"/>
      <c r="AI112" s="17"/>
      <c r="AJ112" s="17"/>
      <c r="AK112" s="17"/>
      <c r="AL112" s="10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7"/>
      <c r="AD113" s="17"/>
      <c r="AH113" s="17"/>
      <c r="AI113" s="17"/>
      <c r="AJ113" s="17"/>
      <c r="AK113" s="17"/>
      <c r="AL113" s="10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7"/>
      <c r="AD114" s="17"/>
      <c r="AH114" s="17"/>
      <c r="AI114" s="17"/>
      <c r="AJ114" s="17"/>
      <c r="AK114" s="17"/>
      <c r="AL114" s="10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7"/>
      <c r="AD115" s="17"/>
      <c r="AH115" s="17"/>
      <c r="AI115" s="17"/>
      <c r="AJ115" s="17"/>
      <c r="AK115" s="17"/>
      <c r="AL115" s="10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7"/>
      <c r="AD116" s="17"/>
      <c r="AH116" s="17"/>
      <c r="AI116" s="17"/>
      <c r="AJ116" s="17"/>
      <c r="AK116" s="17"/>
      <c r="AL116" s="10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7"/>
      <c r="AD117" s="17"/>
      <c r="AH117" s="17"/>
      <c r="AI117" s="17"/>
      <c r="AJ117" s="17"/>
      <c r="AK117" s="17"/>
      <c r="AL117" s="10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7"/>
      <c r="AD118" s="17"/>
      <c r="AH118" s="17"/>
      <c r="AI118" s="17"/>
      <c r="AJ118" s="17"/>
      <c r="AK118" s="17"/>
      <c r="AL118" s="10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7"/>
      <c r="AD119" s="17"/>
      <c r="AH119" s="17"/>
      <c r="AI119" s="17"/>
      <c r="AJ119" s="17"/>
      <c r="AK119" s="17"/>
      <c r="AL119" s="10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7"/>
      <c r="AD120" s="17"/>
      <c r="AH120" s="17"/>
      <c r="AI120" s="17"/>
      <c r="AJ120" s="17"/>
      <c r="AK120" s="17"/>
      <c r="AL120" s="10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7"/>
      <c r="AD121" s="17"/>
      <c r="AH121" s="17"/>
      <c r="AI121" s="17"/>
      <c r="AJ121" s="17"/>
      <c r="AK121" s="17"/>
      <c r="AL121" s="10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7"/>
      <c r="AD122" s="17"/>
      <c r="AH122" s="17"/>
      <c r="AI122" s="17"/>
      <c r="AJ122" s="17"/>
      <c r="AK122" s="17"/>
      <c r="AL122" s="10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7"/>
      <c r="AD123" s="17"/>
      <c r="AH123" s="17"/>
      <c r="AI123" s="17"/>
      <c r="AJ123" s="17"/>
      <c r="AK123" s="17"/>
      <c r="AL123" s="10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7"/>
      <c r="AD124" s="17"/>
      <c r="AH124" s="17"/>
      <c r="AI124" s="17"/>
      <c r="AJ124" s="17"/>
      <c r="AK124" s="17"/>
      <c r="AL124" s="10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7"/>
      <c r="AD125" s="17"/>
      <c r="AH125" s="17"/>
      <c r="AI125" s="17"/>
      <c r="AJ125" s="17"/>
      <c r="AK125" s="17"/>
      <c r="AL125" s="10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7"/>
      <c r="AD126" s="17"/>
      <c r="AH126" s="17"/>
      <c r="AI126" s="17"/>
      <c r="AJ126" s="17"/>
      <c r="AK126" s="17"/>
      <c r="AL126" s="10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7"/>
      <c r="AD127" s="17"/>
      <c r="AH127" s="17"/>
      <c r="AI127" s="17"/>
      <c r="AJ127" s="17"/>
      <c r="AK127" s="17"/>
      <c r="AL127" s="10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7"/>
      <c r="AD128" s="17"/>
      <c r="AH128" s="17"/>
      <c r="AI128" s="17"/>
      <c r="AJ128" s="17"/>
      <c r="AK128" s="17"/>
      <c r="AL128" s="10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7"/>
      <c r="AD129" s="17"/>
      <c r="AH129" s="17"/>
      <c r="AI129" s="17"/>
      <c r="AJ129" s="17"/>
      <c r="AK129" s="17"/>
      <c r="AL129" s="10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7"/>
      <c r="AD130" s="17"/>
      <c r="AH130" s="17"/>
      <c r="AI130" s="17"/>
      <c r="AJ130" s="17"/>
      <c r="AK130" s="17"/>
      <c r="AL130" s="10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7"/>
      <c r="AD131" s="17"/>
      <c r="AH131" s="17"/>
      <c r="AI131" s="17"/>
      <c r="AJ131" s="17"/>
      <c r="AK131" s="17"/>
      <c r="AL131" s="10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7"/>
      <c r="AD132" s="17"/>
      <c r="AH132" s="17"/>
      <c r="AI132" s="17"/>
      <c r="AJ132" s="17"/>
      <c r="AK132" s="17"/>
      <c r="AL132" s="10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7"/>
      <c r="AD133" s="17"/>
      <c r="AH133" s="17"/>
      <c r="AI133" s="17"/>
      <c r="AJ133" s="17"/>
      <c r="AK133" s="17"/>
      <c r="AL133" s="10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7"/>
      <c r="AD134" s="17"/>
      <c r="AH134" s="17"/>
      <c r="AI134" s="17"/>
      <c r="AJ134" s="17"/>
      <c r="AK134" s="17"/>
      <c r="AL134" s="10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7"/>
      <c r="AD135" s="17"/>
      <c r="AH135" s="17"/>
      <c r="AI135" s="17"/>
      <c r="AJ135" s="17"/>
      <c r="AK135" s="17"/>
      <c r="AL135" s="10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7"/>
      <c r="AD136" s="17"/>
      <c r="AH136" s="17"/>
      <c r="AI136" s="17"/>
      <c r="AJ136" s="17"/>
      <c r="AK136" s="17"/>
      <c r="AL136" s="10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7"/>
      <c r="AD137" s="17"/>
      <c r="AH137" s="17"/>
      <c r="AI137" s="17"/>
      <c r="AJ137" s="17"/>
      <c r="AK137" s="17"/>
      <c r="AL137" s="10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7"/>
      <c r="AD138" s="17"/>
      <c r="AH138" s="17"/>
      <c r="AI138" s="17"/>
      <c r="AJ138" s="17"/>
      <c r="AK138" s="17"/>
      <c r="AL138" s="10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7"/>
      <c r="AD139" s="17"/>
      <c r="AH139" s="17"/>
      <c r="AI139" s="17"/>
      <c r="AJ139" s="17"/>
      <c r="AK139" s="17"/>
      <c r="AL139" s="10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7"/>
      <c r="AD140" s="17"/>
      <c r="AH140" s="17"/>
      <c r="AI140" s="17"/>
      <c r="AJ140" s="17"/>
      <c r="AK140" s="17"/>
      <c r="AL140" s="10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7"/>
      <c r="AD141" s="17"/>
      <c r="AH141" s="17"/>
      <c r="AI141" s="17"/>
      <c r="AJ141" s="17"/>
      <c r="AK141" s="17"/>
      <c r="AL141" s="10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7"/>
      <c r="AD142" s="17"/>
      <c r="AH142" s="17"/>
      <c r="AI142" s="17"/>
      <c r="AJ142" s="17"/>
      <c r="AK142" s="17"/>
      <c r="AL142" s="10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7"/>
      <c r="AD143" s="17"/>
      <c r="AH143" s="17"/>
      <c r="AI143" s="17"/>
      <c r="AJ143" s="17"/>
      <c r="AK143" s="17"/>
      <c r="AL143" s="10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7"/>
      <c r="AD144" s="17"/>
      <c r="AH144" s="17"/>
      <c r="AI144" s="17"/>
      <c r="AJ144" s="17"/>
      <c r="AK144" s="17"/>
      <c r="AL144" s="10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7"/>
      <c r="AD145" s="17"/>
      <c r="AH145" s="17"/>
      <c r="AI145" s="17"/>
      <c r="AJ145" s="17"/>
      <c r="AK145" s="17"/>
      <c r="AL145" s="10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7"/>
      <c r="AD146" s="17"/>
      <c r="AH146" s="17"/>
      <c r="AI146" s="17"/>
      <c r="AJ146" s="17"/>
      <c r="AK146" s="17"/>
      <c r="AL146" s="10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7"/>
      <c r="AD147" s="17"/>
      <c r="AH147" s="17"/>
      <c r="AI147" s="17"/>
      <c r="AJ147" s="17"/>
      <c r="AK147" s="17"/>
      <c r="AL147" s="10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7"/>
      <c r="AD148" s="17"/>
      <c r="AH148" s="17"/>
      <c r="AI148" s="17"/>
      <c r="AJ148" s="17"/>
      <c r="AK148" s="17"/>
      <c r="AL148" s="10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7"/>
      <c r="AD149" s="17"/>
      <c r="AH149" s="17"/>
      <c r="AI149" s="17"/>
      <c r="AJ149" s="17"/>
      <c r="AK149" s="17"/>
      <c r="AL149" s="10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7"/>
      <c r="AD150" s="17"/>
      <c r="AH150" s="17"/>
      <c r="AI150" s="17"/>
      <c r="AJ150" s="17"/>
      <c r="AK150" s="17"/>
      <c r="AL150" s="10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7"/>
      <c r="AD151" s="17"/>
      <c r="AH151" s="17"/>
      <c r="AI151" s="17"/>
      <c r="AJ151" s="17"/>
      <c r="AK151" s="17"/>
      <c r="AL151" s="10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7"/>
      <c r="AD152" s="17"/>
      <c r="AH152" s="17"/>
      <c r="AI152" s="17"/>
      <c r="AJ152" s="17"/>
      <c r="AK152" s="17"/>
      <c r="AL152" s="10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7"/>
      <c r="AD153" s="17"/>
      <c r="AH153" s="17"/>
      <c r="AI153" s="17"/>
      <c r="AJ153" s="17"/>
      <c r="AK153" s="17"/>
      <c r="AL153" s="10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7"/>
      <c r="AD154" s="17"/>
      <c r="AH154" s="17"/>
      <c r="AI154" s="17"/>
      <c r="AJ154" s="17"/>
      <c r="AK154" s="17"/>
      <c r="AL154" s="10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7"/>
      <c r="AD155" s="17"/>
      <c r="AH155" s="17"/>
      <c r="AI155" s="17"/>
      <c r="AJ155" s="17"/>
      <c r="AK155" s="17"/>
      <c r="AL155" s="10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7"/>
      <c r="AD156" s="17"/>
      <c r="AH156" s="17"/>
      <c r="AI156" s="17"/>
      <c r="AJ156" s="17"/>
      <c r="AK156" s="17"/>
      <c r="AL156" s="10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7"/>
      <c r="AD157" s="17"/>
      <c r="AH157" s="17"/>
      <c r="AI157" s="17"/>
      <c r="AJ157" s="17"/>
      <c r="AK157" s="17"/>
      <c r="AL157" s="10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7"/>
      <c r="AD158" s="17"/>
      <c r="AH158" s="17"/>
      <c r="AI158" s="17"/>
      <c r="AJ158" s="17"/>
      <c r="AK158" s="17"/>
      <c r="AL158" s="10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7"/>
      <c r="AD159" s="17"/>
      <c r="AH159" s="17"/>
      <c r="AI159" s="17"/>
      <c r="AJ159" s="17"/>
      <c r="AK159" s="17"/>
      <c r="AL159" s="10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7"/>
      <c r="AD160" s="17"/>
      <c r="AH160" s="17"/>
      <c r="AI160" s="17"/>
      <c r="AJ160" s="17"/>
      <c r="AK160" s="17"/>
      <c r="AL160" s="10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0"/>
      <c r="R161" s="10"/>
      <c r="S161" s="10"/>
      <c r="T161" s="66"/>
      <c r="U161" s="10"/>
      <c r="V161" s="10"/>
      <c r="AC161" s="17"/>
      <c r="AD161" s="17"/>
      <c r="AH161" s="17"/>
      <c r="AI161" s="17"/>
      <c r="AJ161" s="17"/>
      <c r="AK161" s="17"/>
      <c r="AL161" s="10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0"/>
      <c r="R162" s="10"/>
      <c r="S162" s="10"/>
      <c r="T162" s="66"/>
      <c r="U162" s="10"/>
      <c r="V162" s="10"/>
      <c r="AC162" s="17"/>
      <c r="AD162" s="17"/>
      <c r="AH162" s="17"/>
      <c r="AI162" s="17"/>
      <c r="AJ162" s="17"/>
      <c r="AK162" s="17"/>
      <c r="AL162" s="10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7"/>
      <c r="AD163" s="17"/>
      <c r="AH163" s="17"/>
      <c r="AI163" s="17"/>
      <c r="AJ163" s="17"/>
      <c r="AK163" s="17"/>
      <c r="AL163" s="10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7"/>
      <c r="AD164" s="17"/>
      <c r="AH164" s="17"/>
      <c r="AI164" s="17"/>
      <c r="AJ164" s="17"/>
      <c r="AK164" s="17"/>
      <c r="AL164" s="10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7"/>
      <c r="AD165" s="17"/>
      <c r="AH165" s="17"/>
      <c r="AI165" s="17"/>
      <c r="AJ165" s="17"/>
      <c r="AK165" s="17"/>
      <c r="AL165" s="10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7"/>
      <c r="AD166" s="17"/>
      <c r="AH166" s="17"/>
      <c r="AI166" s="17"/>
      <c r="AJ166" s="17"/>
      <c r="AK166" s="17"/>
      <c r="AL166" s="10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7"/>
      <c r="AD167" s="17"/>
      <c r="AH167" s="17"/>
      <c r="AI167" s="17"/>
      <c r="AJ167" s="17"/>
      <c r="AK167" s="17"/>
      <c r="AL167" s="10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7"/>
      <c r="AD168" s="17"/>
      <c r="AH168" s="17"/>
      <c r="AI168" s="17"/>
      <c r="AJ168" s="17"/>
      <c r="AK168" s="17"/>
      <c r="AL168" s="10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7"/>
      <c r="AD169" s="17"/>
      <c r="AH169" s="17"/>
      <c r="AI169" s="17"/>
      <c r="AJ169" s="17"/>
      <c r="AK169" s="17"/>
      <c r="AL169" s="10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7"/>
      <c r="AD170" s="17"/>
      <c r="AH170" s="17"/>
      <c r="AI170" s="17"/>
      <c r="AJ170" s="17"/>
      <c r="AK170" s="17"/>
      <c r="AL170" s="10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7"/>
      <c r="AD171" s="17"/>
      <c r="AH171" s="17"/>
      <c r="AI171" s="17"/>
      <c r="AJ171" s="17"/>
      <c r="AK171" s="17"/>
      <c r="AL171" s="10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7"/>
      <c r="AD172" s="17"/>
      <c r="AH172" s="17"/>
      <c r="AI172" s="17"/>
      <c r="AJ172" s="17"/>
      <c r="AK172" s="17"/>
      <c r="AL172" s="10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7"/>
      <c r="AD173" s="17"/>
      <c r="AH173" s="17"/>
      <c r="AI173" s="17"/>
      <c r="AJ173" s="17"/>
      <c r="AK173" s="17"/>
      <c r="AL173" s="10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7"/>
      <c r="AD174" s="17"/>
      <c r="AH174" s="17"/>
      <c r="AI174" s="17"/>
      <c r="AJ174" s="17"/>
      <c r="AK174" s="17"/>
      <c r="AL174" s="10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A175" s="17"/>
      <c r="B175" s="17"/>
      <c r="C175" s="17"/>
      <c r="D175" s="17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7"/>
      <c r="AD175" s="17"/>
      <c r="AH175" s="17"/>
      <c r="AI175" s="17"/>
      <c r="AJ175" s="17"/>
      <c r="AK175" s="17"/>
      <c r="AL175" s="10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7"/>
      <c r="AI176" s="17"/>
      <c r="AJ176" s="17"/>
      <c r="AK176" s="17"/>
      <c r="AL176" s="10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7"/>
      <c r="AI177" s="17"/>
      <c r="AJ177" s="17"/>
      <c r="AK177" s="17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7"/>
      <c r="AI178" s="17"/>
      <c r="AJ178" s="17"/>
      <c r="AK178" s="17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AH180" s="17"/>
      <c r="AI180" s="17"/>
      <c r="AJ180" s="17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AH181" s="17"/>
      <c r="AI181" s="17"/>
      <c r="AJ181" s="17"/>
      <c r="AK181" s="17"/>
      <c r="AL181" s="10"/>
    </row>
    <row r="182" spans="12:38" ht="14.25" x14ac:dyDescent="0.2">
      <c r="L182" s="10"/>
      <c r="M182" s="10"/>
      <c r="N182" s="10"/>
      <c r="O182" s="10"/>
      <c r="P182" s="10"/>
      <c r="AH182" s="17"/>
      <c r="AI182" s="17"/>
      <c r="AJ182" s="17"/>
      <c r="AK182" s="17"/>
      <c r="AL182" s="10"/>
    </row>
    <row r="183" spans="12:38" ht="14.25" x14ac:dyDescent="0.2">
      <c r="L183" s="10"/>
      <c r="M183" s="10"/>
      <c r="N183" s="10"/>
      <c r="O183" s="10"/>
      <c r="P183" s="10"/>
      <c r="AH183" s="10"/>
      <c r="AI183" s="10"/>
      <c r="AJ183" s="10"/>
      <c r="AK183" s="10"/>
      <c r="AL1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2018-08-27T07:11:42Z</dcterms:modified>
</cp:coreProperties>
</file>