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N15" i="2"/>
  <c r="M15" i="2"/>
  <c r="L15" i="2"/>
  <c r="K17" i="2"/>
  <c r="AS11" i="2"/>
  <c r="AQ11" i="2"/>
  <c r="AR11" i="2" s="1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I11" i="2"/>
  <c r="H11" i="2"/>
  <c r="H15" i="2" s="1"/>
  <c r="G11" i="2"/>
  <c r="G15" i="2" s="1"/>
  <c r="G17" i="2" s="1"/>
  <c r="F11" i="2"/>
  <c r="F15" i="2" s="1"/>
  <c r="E11" i="2"/>
  <c r="E15" i="2" s="1"/>
  <c r="E17" i="2" s="1"/>
  <c r="V11" i="2" l="1"/>
  <c r="F16" i="2"/>
  <c r="H16" i="2"/>
  <c r="M16" i="2" s="1"/>
  <c r="K15" i="2"/>
  <c r="N16" i="2"/>
  <c r="L16" i="2"/>
  <c r="F17" i="2"/>
  <c r="O16" i="2"/>
  <c r="J16" i="2"/>
  <c r="I15" i="2"/>
  <c r="AF11" i="2"/>
  <c r="H17" i="2" l="1"/>
  <c r="M17" i="2" s="1"/>
  <c r="J15" i="2"/>
  <c r="I17" i="2"/>
  <c r="L17" i="2"/>
  <c r="N17" i="2" l="1"/>
  <c r="O17" i="2"/>
  <c r="J17" i="2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<sst xmlns="http://schemas.openxmlformats.org/spreadsheetml/2006/main" count="82" uniqueCount="36">
  <si>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</si>
  <si>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</si>
  <si>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</si>
  <si>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</si>
  <si>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</si>
  <si>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</si>
  <si>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</si>
  <si>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</si>
  <si>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</si>
  <si>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</si>
  <si>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</si>
  <si>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</si>
  <si>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</si>
  <si>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</si>
  <si>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</si>
  <si>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1.</t>
  </si>
  <si>
    <t>NJ</t>
  </si>
  <si>
    <t>29.6.1995   Jalasjärvi</t>
  </si>
  <si>
    <t>Tuomo Ala-Kasari</t>
  </si>
  <si>
    <t>5.</t>
  </si>
  <si>
    <t>NJ = Nurmon Jymy  (1925)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</si>
  <si>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</si>
  <si>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</si>
  <si>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</si>
  <si>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</si>
  <si>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</si>
  <si>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</si>
  <si>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</si>
  <si>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</si>
  <si>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</si>
  <si>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</si>
  <si>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Jalas</t>
  </si>
  <si>
    <t>Jalas = Jalasjärven Jalas  (1914),  kasvattajaseura</t>
  </si>
  <si>
    <t>LMV = Lahden Mailaveikot  (1929)</t>
  </si>
  <si>
    <t>2.</t>
  </si>
  <si>
    <t>LMV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</si>
</sst>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18</v>
      </c>
      <c r="C1" s="2"/>
      <c r="D1" s="3"/>
      <c r="E1" s="4" t="s">
        <v>17</v>
      </c>
      <c r="F1" s="5"/>
      <c r="G1" s="5"/>
      <c r="H1" s="5"/>
      <c r="I1" s="28"/>
      <c r="J1" s="29"/>
      <c r="K1" s="30"/>
      <c r="L1" s="28"/>
      <c r="M1" s="28"/>
      <c r="N1" s="28"/>
      <c r="O1" s="28"/>
      <c r="P1" s="28"/>
      <c r="Q1" s="28"/>
      <c r="R1" s="29"/>
      <c r="S1" s="29"/>
      <c r="T1" s="29"/>
      <c r="U1" s="29"/>
      <c r="V1" s="29"/>
      <c r="W1" s="29"/>
      <c r="X1" s="29"/>
      <c r="Y1" s="29"/>
      <c r="Z1" s="29"/>
      <c r="AA1" s="4"/>
      <c r="AB1" s="4"/>
      <c r="AC1" s="5"/>
      <c r="AD1" s="5"/>
      <c r="AE1" s="28"/>
      <c r="AF1" s="29"/>
      <c r="AG1" s="30"/>
      <c r="AH1" s="28"/>
      <c r="AI1" s="28"/>
      <c r="AJ1" s="28"/>
      <c r="AK1" s="28"/>
      <c r="AL1" s="28"/>
      <c r="AM1" s="28"/>
      <c r="AN1" s="29"/>
      <c r="AO1" s="29"/>
      <c r="AP1" s="29"/>
      <c r="AQ1" s="29"/>
      <c r="AR1" s="2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1" t="s">
        <v>13</v>
      </c>
      <c r="C2" s="58"/>
      <c r="D2" s="59"/>
      <c r="E2" s="8" t="s">
        <v>7</v>
      </c>
      <c r="F2" s="27"/>
      <c r="G2" s="27"/>
      <c r="H2" s="27"/>
      <c r="I2" s="34"/>
      <c r="J2" s="9"/>
      <c r="K2" s="25"/>
      <c r="L2" s="22" t="s">
        <v>26</v>
      </c>
      <c r="M2" s="27"/>
      <c r="N2" s="27"/>
      <c r="O2" s="33"/>
      <c r="P2" s="6"/>
      <c r="Q2" s="22" t="s">
        <v>27</v>
      </c>
      <c r="R2" s="27"/>
      <c r="S2" s="27"/>
      <c r="T2" s="27"/>
      <c r="U2" s="34"/>
      <c r="V2" s="33"/>
      <c r="W2" s="6"/>
      <c r="X2" s="60" t="s">
        <v>22</v>
      </c>
      <c r="Y2" s="61"/>
      <c r="Z2" s="32"/>
      <c r="AA2" s="8" t="s">
        <v>7</v>
      </c>
      <c r="AB2" s="27"/>
      <c r="AC2" s="27"/>
      <c r="AD2" s="27"/>
      <c r="AE2" s="34"/>
      <c r="AF2" s="9"/>
      <c r="AG2" s="25"/>
      <c r="AH2" s="22" t="s">
        <v>28</v>
      </c>
      <c r="AI2" s="27"/>
      <c r="AJ2" s="27"/>
      <c r="AK2" s="33"/>
      <c r="AL2" s="6"/>
      <c r="AM2" s="22" t="s">
        <v>27</v>
      </c>
      <c r="AN2" s="27"/>
      <c r="AO2" s="27"/>
      <c r="AP2" s="27"/>
      <c r="AQ2" s="34"/>
      <c r="AR2" s="33"/>
      <c r="AS2" s="35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5"/>
      <c r="L3" s="7" t="s">
        <v>4</v>
      </c>
      <c r="M3" s="7" t="s">
        <v>5</v>
      </c>
      <c r="N3" s="7" t="s">
        <v>21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5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5"/>
      <c r="AH3" s="7" t="s">
        <v>4</v>
      </c>
      <c r="AI3" s="7" t="s">
        <v>5</v>
      </c>
      <c r="AJ3" s="7" t="s">
        <v>21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5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4"/>
      <c r="C4" s="16"/>
      <c r="D4" s="1"/>
      <c r="E4" s="14"/>
      <c r="F4" s="14"/>
      <c r="G4" s="14"/>
      <c r="H4" s="15"/>
      <c r="I4" s="14"/>
      <c r="J4" s="38"/>
      <c r="K4" s="13"/>
      <c r="L4" s="37"/>
      <c r="M4" s="7"/>
      <c r="N4" s="7"/>
      <c r="O4" s="7"/>
      <c r="P4" s="10"/>
      <c r="Q4" s="14"/>
      <c r="R4" s="14"/>
      <c r="S4" s="15"/>
      <c r="T4" s="14"/>
      <c r="U4" s="14"/>
      <c r="V4" s="62"/>
      <c r="W4" s="13"/>
      <c r="X4" s="14">
        <v>2012</v>
      </c>
      <c r="Y4" s="14" t="s">
        <v>14</v>
      </c>
      <c r="Z4" s="1" t="s">
        <v>31</v>
      </c>
      <c r="AA4" s="14">
        <v>13</v>
      </c>
      <c r="AB4" s="14">
        <v>1</v>
      </c>
      <c r="AC4" s="14">
        <v>4</v>
      </c>
      <c r="AD4" s="14">
        <v>6</v>
      </c>
      <c r="AE4" s="14">
        <v>39</v>
      </c>
      <c r="AF4" s="68">
        <v>0.5</v>
      </c>
      <c r="AG4" s="10">
        <v>78</v>
      </c>
      <c r="AH4" s="17"/>
      <c r="AI4" s="17"/>
      <c r="AJ4" s="17"/>
      <c r="AK4" s="7"/>
      <c r="AL4" s="10"/>
      <c r="AM4" s="14"/>
      <c r="AN4" s="14"/>
      <c r="AO4" s="14"/>
      <c r="AP4" s="14"/>
      <c r="AQ4" s="14"/>
      <c r="AR4" s="56"/>
      <c r="AS4" s="57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4"/>
      <c r="C5" s="16"/>
      <c r="D5" s="1"/>
      <c r="E5" s="14"/>
      <c r="F5" s="14"/>
      <c r="G5" s="14"/>
      <c r="H5" s="15"/>
      <c r="I5" s="14"/>
      <c r="J5" s="38"/>
      <c r="K5" s="13"/>
      <c r="L5" s="37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>
        <v>2013</v>
      </c>
      <c r="Y5" s="14" t="s">
        <v>19</v>
      </c>
      <c r="Z5" s="1" t="s">
        <v>16</v>
      </c>
      <c r="AA5" s="14">
        <v>18</v>
      </c>
      <c r="AB5" s="14">
        <v>5</v>
      </c>
      <c r="AC5" s="14">
        <v>12</v>
      </c>
      <c r="AD5" s="14">
        <v>21</v>
      </c>
      <c r="AE5" s="14">
        <v>87</v>
      </c>
      <c r="AF5" s="68">
        <v>0.66410000000000002</v>
      </c>
      <c r="AG5" s="10">
        <v>131</v>
      </c>
      <c r="AH5" s="17"/>
      <c r="AI5" s="17"/>
      <c r="AJ5" s="17"/>
      <c r="AK5" s="7"/>
      <c r="AL5" s="10"/>
      <c r="AM5" s="14"/>
      <c r="AN5" s="14"/>
      <c r="AO5" s="14"/>
      <c r="AP5" s="14"/>
      <c r="AQ5" s="14"/>
      <c r="AR5" s="56"/>
      <c r="AS5" s="57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4"/>
      <c r="C6" s="16"/>
      <c r="D6" s="1"/>
      <c r="E6" s="14"/>
      <c r="F6" s="14"/>
      <c r="G6" s="14"/>
      <c r="H6" s="15"/>
      <c r="I6" s="14"/>
      <c r="J6" s="38"/>
      <c r="K6" s="13"/>
      <c r="L6" s="37"/>
      <c r="M6" s="7"/>
      <c r="N6" s="7"/>
      <c r="O6" s="7"/>
      <c r="Q6" s="14"/>
      <c r="R6" s="14"/>
      <c r="S6" s="15"/>
      <c r="T6" s="14"/>
      <c r="U6" s="14"/>
      <c r="V6" s="15"/>
      <c r="W6" s="13"/>
      <c r="X6" s="14">
        <v>2014</v>
      </c>
      <c r="Y6" s="14" t="s">
        <v>15</v>
      </c>
      <c r="Z6" s="1" t="s">
        <v>31</v>
      </c>
      <c r="AA6" s="14">
        <v>7</v>
      </c>
      <c r="AB6" s="14">
        <v>0</v>
      </c>
      <c r="AC6" s="14">
        <v>4</v>
      </c>
      <c r="AD6" s="14">
        <v>3</v>
      </c>
      <c r="AE6" s="14">
        <v>17</v>
      </c>
      <c r="AF6" s="68">
        <v>0.53120000000000001</v>
      </c>
      <c r="AG6" s="10">
        <v>32</v>
      </c>
      <c r="AH6" s="17"/>
      <c r="AI6" s="17"/>
      <c r="AJ6" s="17"/>
      <c r="AK6" s="7"/>
      <c r="AL6" s="10"/>
      <c r="AM6" s="14">
        <v>7</v>
      </c>
      <c r="AN6" s="14">
        <v>0</v>
      </c>
      <c r="AO6" s="14">
        <v>5</v>
      </c>
      <c r="AP6" s="14">
        <v>6</v>
      </c>
      <c r="AQ6" s="14">
        <v>16</v>
      </c>
      <c r="AR6" s="56">
        <v>0.39019999999999999</v>
      </c>
      <c r="AS6" s="57">
        <v>41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4">
        <v>2015</v>
      </c>
      <c r="C7" s="14"/>
      <c r="D7" s="1" t="s">
        <v>31</v>
      </c>
      <c r="E7" s="14"/>
      <c r="F7" s="14"/>
      <c r="G7" s="14"/>
      <c r="H7" s="15"/>
      <c r="I7" s="14"/>
      <c r="J7" s="38"/>
      <c r="K7" s="13"/>
      <c r="L7" s="37"/>
      <c r="M7" s="7"/>
      <c r="N7" s="7"/>
      <c r="O7" s="7"/>
      <c r="Q7" s="14">
        <v>1</v>
      </c>
      <c r="R7" s="14">
        <v>0</v>
      </c>
      <c r="S7" s="14">
        <v>1</v>
      </c>
      <c r="T7" s="14">
        <v>1</v>
      </c>
      <c r="U7" s="14">
        <v>2</v>
      </c>
      <c r="V7" s="68">
        <v>0.5</v>
      </c>
      <c r="W7" s="13">
        <v>4</v>
      </c>
      <c r="X7" s="14">
        <v>2015</v>
      </c>
      <c r="Y7" s="14" t="s">
        <v>15</v>
      </c>
      <c r="Z7" s="1" t="s">
        <v>31</v>
      </c>
      <c r="AA7" s="14">
        <v>3</v>
      </c>
      <c r="AB7" s="14">
        <v>2</v>
      </c>
      <c r="AC7" s="14">
        <v>2</v>
      </c>
      <c r="AD7" s="14">
        <v>5</v>
      </c>
      <c r="AE7" s="14">
        <v>14</v>
      </c>
      <c r="AF7" s="68">
        <v>0.7</v>
      </c>
      <c r="AG7" s="10">
        <v>20</v>
      </c>
      <c r="AH7" s="17"/>
      <c r="AI7" s="17"/>
      <c r="AJ7" s="17"/>
      <c r="AK7" s="7"/>
      <c r="AL7" s="10"/>
      <c r="AM7" s="14">
        <v>7</v>
      </c>
      <c r="AN7" s="14">
        <v>0</v>
      </c>
      <c r="AO7" s="14">
        <v>3</v>
      </c>
      <c r="AP7" s="14">
        <v>1</v>
      </c>
      <c r="AQ7" s="14">
        <v>13</v>
      </c>
      <c r="AR7" s="56">
        <v>0.34210000000000002</v>
      </c>
      <c r="AS7" s="57">
        <v>38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4"/>
      <c r="C8" s="16"/>
      <c r="D8" s="1"/>
      <c r="E8" s="14"/>
      <c r="F8" s="14"/>
      <c r="G8" s="14"/>
      <c r="H8" s="15"/>
      <c r="I8" s="14"/>
      <c r="J8" s="38"/>
      <c r="K8" s="13"/>
      <c r="L8" s="37"/>
      <c r="M8" s="7"/>
      <c r="N8" s="7"/>
      <c r="O8" s="7"/>
      <c r="Q8" s="14"/>
      <c r="R8" s="14"/>
      <c r="S8" s="15"/>
      <c r="T8" s="14"/>
      <c r="U8" s="14"/>
      <c r="V8" s="62"/>
      <c r="W8" s="13"/>
      <c r="X8" s="14">
        <v>2016</v>
      </c>
      <c r="Y8" s="14" t="s">
        <v>19</v>
      </c>
      <c r="Z8" s="1" t="s">
        <v>16</v>
      </c>
      <c r="AA8" s="14">
        <v>12</v>
      </c>
      <c r="AB8" s="14">
        <v>2</v>
      </c>
      <c r="AC8" s="14">
        <v>7</v>
      </c>
      <c r="AD8" s="14">
        <v>10</v>
      </c>
      <c r="AE8" s="14">
        <v>42</v>
      </c>
      <c r="AF8" s="68">
        <v>0.51849999999999996</v>
      </c>
      <c r="AG8" s="10">
        <v>81</v>
      </c>
      <c r="AH8" s="17"/>
      <c r="AI8" s="17"/>
      <c r="AJ8" s="17"/>
      <c r="AK8" s="7"/>
      <c r="AL8" s="10"/>
      <c r="AM8" s="14"/>
      <c r="AN8" s="14"/>
      <c r="AO8" s="14"/>
      <c r="AP8" s="14"/>
      <c r="AQ8" s="14"/>
      <c r="AR8" s="56"/>
      <c r="AS8" s="57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4"/>
      <c r="C9" s="16"/>
      <c r="D9" s="1"/>
      <c r="E9" s="14"/>
      <c r="F9" s="14"/>
      <c r="G9" s="14"/>
      <c r="H9" s="15"/>
      <c r="I9" s="14"/>
      <c r="J9" s="38"/>
      <c r="K9" s="13"/>
      <c r="L9" s="37"/>
      <c r="M9" s="7"/>
      <c r="N9" s="7"/>
      <c r="O9" s="7"/>
      <c r="Q9" s="14"/>
      <c r="R9" s="14"/>
      <c r="S9" s="15"/>
      <c r="T9" s="14"/>
      <c r="U9" s="14"/>
      <c r="V9" s="62"/>
      <c r="W9" s="13"/>
      <c r="X9" s="14"/>
      <c r="Y9" s="14"/>
      <c r="Z9" s="1"/>
      <c r="AA9" s="14"/>
      <c r="AB9" s="14"/>
      <c r="AC9" s="14"/>
      <c r="AD9" s="14"/>
      <c r="AE9" s="14"/>
      <c r="AF9" s="68"/>
      <c r="AG9" s="10"/>
      <c r="AH9" s="17"/>
      <c r="AI9" s="17"/>
      <c r="AJ9" s="17"/>
      <c r="AK9" s="7"/>
      <c r="AL9" s="10"/>
      <c r="AM9" s="14"/>
      <c r="AN9" s="14"/>
      <c r="AO9" s="14"/>
      <c r="AP9" s="14"/>
      <c r="AQ9" s="14"/>
      <c r="AR9" s="56"/>
      <c r="AS9" s="57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4"/>
      <c r="C10" s="16"/>
      <c r="D10" s="1"/>
      <c r="E10" s="14"/>
      <c r="F10" s="14"/>
      <c r="G10" s="14"/>
      <c r="H10" s="15"/>
      <c r="I10" s="14"/>
      <c r="J10" s="38"/>
      <c r="K10" s="13"/>
      <c r="L10" s="37"/>
      <c r="M10" s="7"/>
      <c r="N10" s="7"/>
      <c r="O10" s="7"/>
      <c r="Q10" s="14"/>
      <c r="R10" s="14"/>
      <c r="S10" s="15"/>
      <c r="T10" s="14"/>
      <c r="U10" s="14"/>
      <c r="V10" s="15"/>
      <c r="W10" s="13"/>
      <c r="X10" s="14">
        <v>2020</v>
      </c>
      <c r="Y10" s="14" t="s">
        <v>34</v>
      </c>
      <c r="Z10" s="1" t="s">
        <v>35</v>
      </c>
      <c r="AA10" s="14">
        <v>3</v>
      </c>
      <c r="AB10" s="14">
        <v>0</v>
      </c>
      <c r="AC10" s="14">
        <v>1</v>
      </c>
      <c r="AD10" s="14">
        <v>0</v>
      </c>
      <c r="AE10" s="14">
        <v>8</v>
      </c>
      <c r="AF10" s="38">
        <v>0.44440000000000002</v>
      </c>
      <c r="AG10" s="13">
        <v>18</v>
      </c>
      <c r="AH10" s="37"/>
      <c r="AI10" s="7"/>
      <c r="AJ10" s="7"/>
      <c r="AK10" s="7"/>
      <c r="AL10" s="69"/>
      <c r="AM10" s="14"/>
      <c r="AN10" s="14"/>
      <c r="AO10" s="15"/>
      <c r="AP10" s="14"/>
      <c r="AQ10" s="14"/>
      <c r="AR10" s="56"/>
      <c r="AS10" s="13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ht="14.25" x14ac:dyDescent="0.2">
      <c r="A11" s="19"/>
      <c r="B11" s="63" t="s">
        <v>25</v>
      </c>
      <c r="C11" s="64"/>
      <c r="D11" s="65"/>
      <c r="E11" s="42">
        <f>SUM(E4:E10)</f>
        <v>0</v>
      </c>
      <c r="F11" s="42">
        <f>SUM(F4:F10)</f>
        <v>0</v>
      </c>
      <c r="G11" s="42">
        <f>SUM(G4:G10)</f>
        <v>0</v>
      </c>
      <c r="H11" s="42">
        <f>SUM(H4:H10)</f>
        <v>0</v>
      </c>
      <c r="I11" s="42">
        <f>SUM(I4:I10)</f>
        <v>0</v>
      </c>
      <c r="J11" s="43">
        <v>0</v>
      </c>
      <c r="K11" s="25">
        <f>SUM(K4:K10)</f>
        <v>0</v>
      </c>
      <c r="L11" s="22"/>
      <c r="M11" s="34"/>
      <c r="N11" s="44"/>
      <c r="O11" s="45"/>
      <c r="P11" s="10"/>
      <c r="Q11" s="42">
        <f>SUM(Q4:Q10)</f>
        <v>1</v>
      </c>
      <c r="R11" s="42">
        <f>SUM(R4:R10)</f>
        <v>0</v>
      </c>
      <c r="S11" s="42">
        <f>SUM(S4:S10)</f>
        <v>1</v>
      </c>
      <c r="T11" s="42">
        <f>SUM(T4:T10)</f>
        <v>1</v>
      </c>
      <c r="U11" s="42">
        <f>SUM(U4:U10)</f>
        <v>2</v>
      </c>
      <c r="V11" s="18">
        <f>PRODUCT(U11/W11)</f>
        <v>0.5</v>
      </c>
      <c r="W11" s="25">
        <f>SUM(W4:W10)</f>
        <v>4</v>
      </c>
      <c r="X11" s="17" t="s">
        <v>25</v>
      </c>
      <c r="Y11" s="11"/>
      <c r="Z11" s="9"/>
      <c r="AA11" s="42">
        <f>SUM(AA4:AA10)</f>
        <v>56</v>
      </c>
      <c r="AB11" s="42">
        <f>SUM(AB4:AB10)</f>
        <v>10</v>
      </c>
      <c r="AC11" s="42">
        <f>SUM(AC4:AC10)</f>
        <v>30</v>
      </c>
      <c r="AD11" s="42">
        <f>SUM(AD4:AD10)</f>
        <v>45</v>
      </c>
      <c r="AE11" s="42">
        <f>SUM(AE4:AE10)</f>
        <v>207</v>
      </c>
      <c r="AF11" s="43">
        <f>PRODUCT(AE11/AG11)</f>
        <v>0.57499999999999996</v>
      </c>
      <c r="AG11" s="25">
        <f>SUM(AG4:AG10)</f>
        <v>360</v>
      </c>
      <c r="AH11" s="22"/>
      <c r="AI11" s="34"/>
      <c r="AJ11" s="44"/>
      <c r="AK11" s="45"/>
      <c r="AL11" s="10"/>
      <c r="AM11" s="42">
        <f>SUM(AM4:AM10)</f>
        <v>14</v>
      </c>
      <c r="AN11" s="42">
        <f>SUM(AN4:AN10)</f>
        <v>0</v>
      </c>
      <c r="AO11" s="42">
        <f>SUM(AO4:AO10)</f>
        <v>8</v>
      </c>
      <c r="AP11" s="42">
        <f>SUM(AP4:AP10)</f>
        <v>7</v>
      </c>
      <c r="AQ11" s="42">
        <f>SUM(AQ4:AQ10)</f>
        <v>29</v>
      </c>
      <c r="AR11" s="18">
        <f>PRODUCT(AQ11/AS11)</f>
        <v>0.36708860759493672</v>
      </c>
      <c r="AS11" s="35">
        <f>SUM(AS4:AS10)</f>
        <v>79</v>
      </c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20"/>
      <c r="K12" s="13"/>
      <c r="L12" s="10"/>
      <c r="M12" s="10"/>
      <c r="N12" s="10"/>
      <c r="O12" s="10"/>
      <c r="P12" s="19"/>
      <c r="Q12" s="19"/>
      <c r="R12" s="21"/>
      <c r="S12" s="19"/>
      <c r="T12" s="19"/>
      <c r="U12" s="10"/>
      <c r="V12" s="10"/>
      <c r="W12" s="13"/>
      <c r="X12" s="19"/>
      <c r="Y12" s="19"/>
      <c r="Z12" s="19"/>
      <c r="AA12" s="19"/>
      <c r="AB12" s="19"/>
      <c r="AC12" s="19"/>
      <c r="AD12" s="19"/>
      <c r="AE12" s="19"/>
      <c r="AF12" s="20"/>
      <c r="AG12" s="13"/>
      <c r="AH12" s="10"/>
      <c r="AI12" s="10"/>
      <c r="AJ12" s="10"/>
      <c r="AK12" s="10"/>
      <c r="AL12" s="19"/>
      <c r="AM12" s="19"/>
      <c r="AN12" s="21"/>
      <c r="AO12" s="19"/>
      <c r="AP12" s="19"/>
      <c r="AQ12" s="10"/>
      <c r="AR12" s="10"/>
      <c r="AS12" s="13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48" t="s">
        <v>23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10</v>
      </c>
      <c r="M13" s="7" t="s">
        <v>11</v>
      </c>
      <c r="N13" s="7" t="s">
        <v>29</v>
      </c>
      <c r="O13" s="7" t="s">
        <v>30</v>
      </c>
      <c r="Q13" s="21"/>
      <c r="R13" s="21" t="s">
        <v>12</v>
      </c>
      <c r="S13" s="21"/>
      <c r="T13" s="19" t="s">
        <v>32</v>
      </c>
      <c r="U13" s="10"/>
      <c r="V13" s="13"/>
      <c r="W13" s="13"/>
      <c r="X13" s="47"/>
      <c r="Y13" s="47"/>
      <c r="Z13" s="47"/>
      <c r="AA13" s="47"/>
      <c r="AB13" s="47"/>
      <c r="AC13" s="19"/>
      <c r="AD13" s="19"/>
      <c r="AE13" s="19"/>
      <c r="AF13" s="19"/>
      <c r="AG13" s="19"/>
      <c r="AH13" s="19"/>
      <c r="AI13" s="19"/>
      <c r="AJ13" s="19"/>
      <c r="AK13" s="19"/>
      <c r="AM13" s="13"/>
      <c r="AN13" s="47"/>
      <c r="AO13" s="47"/>
      <c r="AP13" s="47"/>
      <c r="AQ13" s="47"/>
      <c r="AR13" s="47"/>
      <c r="AS13" s="47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23" t="s">
        <v>24</v>
      </c>
      <c r="C14" s="3"/>
      <c r="D14" s="24"/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67">
        <v>0</v>
      </c>
      <c r="K14" s="19">
        <v>0</v>
      </c>
      <c r="L14" s="52">
        <v>0</v>
      </c>
      <c r="M14" s="52">
        <v>0</v>
      </c>
      <c r="N14" s="52">
        <v>0</v>
      </c>
      <c r="O14" s="52">
        <v>0</v>
      </c>
      <c r="Q14" s="21"/>
      <c r="R14" s="21"/>
      <c r="S14" s="21"/>
      <c r="T14" s="26" t="s">
        <v>20</v>
      </c>
      <c r="U14" s="19"/>
      <c r="V14" s="19"/>
      <c r="W14" s="19"/>
      <c r="X14" s="21"/>
      <c r="Y14" s="21"/>
      <c r="Z14" s="21"/>
      <c r="AA14" s="21"/>
      <c r="AB14" s="21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21"/>
      <c r="AO14" s="21"/>
      <c r="AP14" s="21"/>
      <c r="AQ14" s="21"/>
      <c r="AR14" s="21"/>
      <c r="AS14" s="21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39" t="s">
        <v>13</v>
      </c>
      <c r="C15" s="40"/>
      <c r="D15" s="41"/>
      <c r="E15" s="51">
        <f>PRODUCT(E11+Q11)</f>
        <v>1</v>
      </c>
      <c r="F15" s="51">
        <f>PRODUCT(F11+R11)</f>
        <v>0</v>
      </c>
      <c r="G15" s="51">
        <f>PRODUCT(G11+S11)</f>
        <v>1</v>
      </c>
      <c r="H15" s="51">
        <f>PRODUCT(H11+T11)</f>
        <v>1</v>
      </c>
      <c r="I15" s="51">
        <f>PRODUCT(I11+U11)</f>
        <v>2</v>
      </c>
      <c r="J15" s="67">
        <f>PRODUCT(I15/K15)</f>
        <v>0.5</v>
      </c>
      <c r="K15" s="19">
        <f>PRODUCT(K11+W11)</f>
        <v>4</v>
      </c>
      <c r="L15" s="52">
        <f>PRODUCT((F15+G15)/E15)</f>
        <v>1</v>
      </c>
      <c r="M15" s="52">
        <f>PRODUCT(H15/E15)</f>
        <v>1</v>
      </c>
      <c r="N15" s="52">
        <f>PRODUCT((F15+G15+H15)/E15)</f>
        <v>2</v>
      </c>
      <c r="O15" s="52">
        <f>PRODUCT(I15/E15)</f>
        <v>2</v>
      </c>
      <c r="Q15" s="21"/>
      <c r="R15" s="21"/>
      <c r="S15" s="21"/>
      <c r="T15" s="19" t="s">
        <v>33</v>
      </c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12" t="s">
        <v>22</v>
      </c>
      <c r="C16" s="46"/>
      <c r="D16" s="36"/>
      <c r="E16" s="51">
        <f>PRODUCT(AA11+AM11)</f>
        <v>70</v>
      </c>
      <c r="F16" s="51">
        <f>PRODUCT(AB11+AN11)</f>
        <v>10</v>
      </c>
      <c r="G16" s="51">
        <f>PRODUCT(AC11+AO11)</f>
        <v>38</v>
      </c>
      <c r="H16" s="51">
        <f>PRODUCT(AD11+AP11)</f>
        <v>52</v>
      </c>
      <c r="I16" s="51">
        <f>PRODUCT(AE11+AQ11)</f>
        <v>236</v>
      </c>
      <c r="J16" s="67">
        <f>PRODUCT(I16/K16)</f>
        <v>0.5375854214123007</v>
      </c>
      <c r="K16" s="10">
        <f>PRODUCT(AG11+AS11)</f>
        <v>439</v>
      </c>
      <c r="L16" s="52">
        <f>PRODUCT((F16+G16)/E16)</f>
        <v>0.68571428571428572</v>
      </c>
      <c r="M16" s="52">
        <f>PRODUCT(H16/E16)</f>
        <v>0.74285714285714288</v>
      </c>
      <c r="N16" s="52">
        <f>PRODUCT((F16+G16+H16)/E16)</f>
        <v>1.4285714285714286</v>
      </c>
      <c r="O16" s="52">
        <f>PRODUCT(I16/E16)</f>
        <v>3.3714285714285714</v>
      </c>
      <c r="Q16" s="21"/>
      <c r="R16" s="21"/>
      <c r="S16" s="19"/>
      <c r="T16" s="19"/>
      <c r="U16" s="10"/>
      <c r="V16" s="10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0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53" t="s">
        <v>25</v>
      </c>
      <c r="C17" s="54"/>
      <c r="D17" s="55"/>
      <c r="E17" s="51">
        <f>SUM(E14:E16)</f>
        <v>71</v>
      </c>
      <c r="F17" s="51">
        <f t="shared" ref="F17:I17" si="0">SUM(F14:F16)</f>
        <v>10</v>
      </c>
      <c r="G17" s="51">
        <f t="shared" si="0"/>
        <v>39</v>
      </c>
      <c r="H17" s="51">
        <f t="shared" si="0"/>
        <v>53</v>
      </c>
      <c r="I17" s="51">
        <f t="shared" si="0"/>
        <v>238</v>
      </c>
      <c r="J17" s="67">
        <f>PRODUCT(I17/K17)</f>
        <v>0.53724604966139955</v>
      </c>
      <c r="K17" s="19">
        <f>SUM(K14:K16)</f>
        <v>443</v>
      </c>
      <c r="L17" s="52">
        <f>PRODUCT((F17+G17)/E17)</f>
        <v>0.6901408450704225</v>
      </c>
      <c r="M17" s="52">
        <f>PRODUCT(H17/E17)</f>
        <v>0.74647887323943662</v>
      </c>
      <c r="N17" s="52">
        <f>PRODUCT((F17+G17+H17)/E17)</f>
        <v>1.4366197183098592</v>
      </c>
      <c r="O17" s="52">
        <f>PRODUCT(I17/E17)</f>
        <v>3.352112676056338</v>
      </c>
      <c r="Q17" s="10"/>
      <c r="R17" s="10"/>
      <c r="S17" s="10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0"/>
      <c r="F18" s="10"/>
      <c r="G18" s="10"/>
      <c r="H18" s="10"/>
      <c r="I18" s="10"/>
      <c r="J18" s="19"/>
      <c r="K18" s="19"/>
      <c r="L18" s="10"/>
      <c r="M18" s="10"/>
      <c r="N18" s="10"/>
      <c r="O18" s="10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AC56" s="19"/>
      <c r="AD56" s="19"/>
      <c r="AH56" s="19"/>
      <c r="AI56" s="19"/>
      <c r="AJ56" s="19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AC57" s="19"/>
      <c r="AD57" s="19"/>
      <c r="AH57" s="19"/>
      <c r="AI57" s="19"/>
      <c r="AJ57" s="19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AC58" s="19"/>
      <c r="AD58" s="19"/>
      <c r="AH58" s="19"/>
      <c r="AI58" s="19"/>
      <c r="AJ58" s="19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AC59" s="19"/>
      <c r="AD59" s="19"/>
      <c r="AH59" s="19"/>
      <c r="AI59" s="19"/>
      <c r="AJ59" s="19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AC60" s="19"/>
      <c r="AD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AC61" s="19"/>
      <c r="AD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AC62" s="19"/>
      <c r="AD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AC63" s="19"/>
      <c r="AD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AC64" s="19"/>
      <c r="AD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AC65" s="19"/>
      <c r="AD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AC66" s="19"/>
      <c r="AD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AC67" s="19"/>
      <c r="AD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AC68" s="19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AC69" s="19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AC70" s="19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AC71" s="19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AC72" s="19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AC73" s="19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AC74" s="19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AC75" s="19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AC76" s="19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AC77" s="19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AC78" s="19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AC79" s="19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AC80" s="19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AC81" s="19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AC82" s="19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AC83" s="19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AC84" s="19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AC85" s="19"/>
      <c r="AD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AC86" s="19"/>
      <c r="AD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AC87" s="19"/>
      <c r="AD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AC88" s="19"/>
      <c r="AD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AC89" s="19"/>
      <c r="AD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0"/>
      <c r="R90" s="10"/>
      <c r="S90" s="10"/>
      <c r="T90" s="19"/>
      <c r="U90" s="10"/>
      <c r="V90" s="10"/>
      <c r="AC90" s="19"/>
      <c r="AD90" s="19"/>
      <c r="AH90" s="19"/>
      <c r="AI90" s="19"/>
      <c r="AJ90" s="19"/>
      <c r="AK90" s="19"/>
      <c r="AL90" s="10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0"/>
      <c r="R91" s="10"/>
      <c r="S91" s="10"/>
      <c r="T91" s="19"/>
      <c r="U91" s="10"/>
      <c r="V91" s="10"/>
      <c r="AC91" s="19"/>
      <c r="AD91" s="19"/>
      <c r="AH91" s="19"/>
      <c r="AI91" s="19"/>
      <c r="AJ91" s="19"/>
      <c r="AK91" s="19"/>
      <c r="AL91" s="10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0"/>
      <c r="R92" s="10"/>
      <c r="S92" s="10"/>
      <c r="T92" s="19"/>
      <c r="U92" s="10"/>
      <c r="V92" s="10"/>
      <c r="AC92" s="19"/>
      <c r="AD92" s="19"/>
      <c r="AH92" s="19"/>
      <c r="AI92" s="19"/>
      <c r="AJ92" s="19"/>
      <c r="AK92" s="19"/>
      <c r="AL92" s="10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0"/>
      <c r="R93" s="10"/>
      <c r="S93" s="10"/>
      <c r="T93" s="19"/>
      <c r="U93" s="10"/>
      <c r="V93" s="10"/>
      <c r="AC93" s="19"/>
      <c r="AD93" s="19"/>
      <c r="AH93" s="19"/>
      <c r="AI93" s="19"/>
      <c r="AJ93" s="19"/>
      <c r="AK93" s="19"/>
      <c r="AL93" s="10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0"/>
      <c r="R94" s="10"/>
      <c r="S94" s="10"/>
      <c r="T94" s="19"/>
      <c r="U94" s="10"/>
      <c r="V94" s="10"/>
      <c r="AC94" s="19"/>
      <c r="AD94" s="19"/>
      <c r="AH94" s="19"/>
      <c r="AI94" s="19"/>
      <c r="AJ94" s="19"/>
      <c r="AK94" s="19"/>
      <c r="AL94" s="10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0"/>
      <c r="R95" s="10"/>
      <c r="S95" s="10"/>
      <c r="T95" s="19"/>
      <c r="U95" s="10"/>
      <c r="V95" s="10"/>
      <c r="AC95" s="19"/>
      <c r="AD95" s="19"/>
      <c r="AH95" s="19"/>
      <c r="AI95" s="19"/>
      <c r="AJ95" s="19"/>
      <c r="AK95" s="19"/>
      <c r="AL95" s="10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0"/>
      <c r="R96" s="10"/>
      <c r="S96" s="10"/>
      <c r="T96" s="19"/>
      <c r="U96" s="10"/>
      <c r="V96" s="10"/>
      <c r="AC96" s="19"/>
      <c r="AD96" s="19"/>
      <c r="AH96" s="19"/>
      <c r="AI96" s="19"/>
      <c r="AJ96" s="19"/>
      <c r="AK96" s="19"/>
      <c r="AL96" s="10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0"/>
      <c r="R97" s="10"/>
      <c r="S97" s="10"/>
      <c r="T97" s="19"/>
      <c r="U97" s="10"/>
      <c r="V97" s="10"/>
      <c r="AC97" s="19"/>
      <c r="AD97" s="19"/>
      <c r="AH97" s="19"/>
      <c r="AI97" s="19"/>
      <c r="AJ97" s="19"/>
      <c r="AK97" s="19"/>
      <c r="AL97" s="10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0"/>
      <c r="R98" s="10"/>
      <c r="S98" s="10"/>
      <c r="T98" s="19"/>
      <c r="U98" s="10"/>
      <c r="V98" s="10"/>
      <c r="AC98" s="19"/>
      <c r="AD98" s="19"/>
      <c r="AH98" s="19"/>
      <c r="AI98" s="19"/>
      <c r="AJ98" s="19"/>
      <c r="AK98" s="19"/>
      <c r="AL98" s="10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0"/>
      <c r="R99" s="10"/>
      <c r="S99" s="10"/>
      <c r="T99" s="19"/>
      <c r="U99" s="10"/>
      <c r="V99" s="10"/>
      <c r="AC99" s="19"/>
      <c r="AD99" s="19"/>
      <c r="AH99" s="19"/>
      <c r="AI99" s="19"/>
      <c r="AJ99" s="19"/>
      <c r="AK99" s="19"/>
      <c r="AL99" s="10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0"/>
      <c r="R100" s="10"/>
      <c r="S100" s="10"/>
      <c r="T100" s="19"/>
      <c r="U100" s="10"/>
      <c r="V100" s="10"/>
      <c r="AC100" s="19"/>
      <c r="AD100" s="19"/>
      <c r="AH100" s="19"/>
      <c r="AI100" s="19"/>
      <c r="AJ100" s="19"/>
      <c r="AK100" s="19"/>
      <c r="AL100" s="10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0"/>
      <c r="R101" s="10"/>
      <c r="S101" s="10"/>
      <c r="T101" s="19"/>
      <c r="U101" s="10"/>
      <c r="V101" s="10"/>
      <c r="AC101" s="19"/>
      <c r="AD101" s="19"/>
      <c r="AH101" s="19"/>
      <c r="AI101" s="19"/>
      <c r="AJ101" s="19"/>
      <c r="AK101" s="19"/>
      <c r="AL101" s="10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0"/>
      <c r="R102" s="10"/>
      <c r="S102" s="10"/>
      <c r="T102" s="19"/>
      <c r="U102" s="10"/>
      <c r="V102" s="10"/>
      <c r="AC102" s="19"/>
      <c r="AD102" s="19"/>
      <c r="AH102" s="19"/>
      <c r="AI102" s="19"/>
      <c r="AJ102" s="19"/>
      <c r="AK102" s="19"/>
      <c r="AL102" s="10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0"/>
      <c r="R103" s="10"/>
      <c r="S103" s="10"/>
      <c r="T103" s="19"/>
      <c r="U103" s="10"/>
      <c r="V103" s="10"/>
      <c r="AC103" s="19"/>
      <c r="AD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0"/>
      <c r="R104" s="10"/>
      <c r="S104" s="10"/>
      <c r="T104" s="19"/>
      <c r="U104" s="10"/>
      <c r="V104" s="10"/>
      <c r="AC104" s="19"/>
      <c r="AD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0"/>
      <c r="R105" s="10"/>
      <c r="S105" s="10"/>
      <c r="T105" s="19"/>
      <c r="U105" s="10"/>
      <c r="V105" s="10"/>
      <c r="AC105" s="19"/>
      <c r="AD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0"/>
      <c r="R106" s="10"/>
      <c r="S106" s="10"/>
      <c r="T106" s="19"/>
      <c r="U106" s="10"/>
      <c r="V106" s="10"/>
      <c r="AC106" s="19"/>
      <c r="AD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0"/>
      <c r="R107" s="10"/>
      <c r="S107" s="10"/>
      <c r="T107" s="19"/>
      <c r="U107" s="10"/>
      <c r="V107" s="10"/>
      <c r="AC107" s="19"/>
      <c r="AD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0"/>
      <c r="R108" s="10"/>
      <c r="S108" s="10"/>
      <c r="T108" s="19"/>
      <c r="U108" s="10"/>
      <c r="V108" s="10"/>
      <c r="AC108" s="19"/>
      <c r="AD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0"/>
      <c r="R109" s="10"/>
      <c r="S109" s="10"/>
      <c r="T109" s="19"/>
      <c r="U109" s="10"/>
      <c r="V109" s="10"/>
      <c r="AC109" s="19"/>
      <c r="AD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0"/>
      <c r="R110" s="10"/>
      <c r="S110" s="10"/>
      <c r="T110" s="19"/>
      <c r="U110" s="10"/>
      <c r="V110" s="10"/>
      <c r="AC110" s="19"/>
      <c r="AD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0"/>
      <c r="R111" s="10"/>
      <c r="S111" s="10"/>
      <c r="T111" s="19"/>
      <c r="U111" s="10"/>
      <c r="V111" s="10"/>
      <c r="AC111" s="19"/>
      <c r="AD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0"/>
      <c r="R112" s="10"/>
      <c r="S112" s="10"/>
      <c r="T112" s="19"/>
      <c r="U112" s="10"/>
      <c r="V112" s="10"/>
      <c r="AC112" s="19"/>
      <c r="AD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0"/>
      <c r="R113" s="10"/>
      <c r="S113" s="10"/>
      <c r="T113" s="19"/>
      <c r="U113" s="10"/>
      <c r="V113" s="10"/>
      <c r="AC113" s="19"/>
      <c r="AD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0"/>
      <c r="R114" s="10"/>
      <c r="S114" s="10"/>
      <c r="T114" s="19"/>
      <c r="U114" s="10"/>
      <c r="V114" s="10"/>
      <c r="AC114" s="19"/>
      <c r="AD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0"/>
      <c r="R115" s="10"/>
      <c r="S115" s="10"/>
      <c r="T115" s="19"/>
      <c r="U115" s="10"/>
      <c r="V115" s="10"/>
      <c r="AC115" s="19"/>
      <c r="AD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0"/>
      <c r="R116" s="10"/>
      <c r="S116" s="10"/>
      <c r="T116" s="19"/>
      <c r="U116" s="10"/>
      <c r="V116" s="10"/>
      <c r="AC116" s="19"/>
      <c r="AD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0"/>
      <c r="R117" s="10"/>
      <c r="S117" s="10"/>
      <c r="T117" s="19"/>
      <c r="U117" s="10"/>
      <c r="V117" s="10"/>
      <c r="AC117" s="19"/>
      <c r="AD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0"/>
      <c r="R118" s="10"/>
      <c r="S118" s="10"/>
      <c r="T118" s="19"/>
      <c r="U118" s="10"/>
      <c r="V118" s="10"/>
      <c r="AC118" s="19"/>
      <c r="AD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0"/>
      <c r="R119" s="10"/>
      <c r="S119" s="10"/>
      <c r="T119" s="19"/>
      <c r="U119" s="10"/>
      <c r="V119" s="10"/>
      <c r="AC119" s="19"/>
      <c r="AD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0"/>
      <c r="R120" s="10"/>
      <c r="S120" s="10"/>
      <c r="T120" s="19"/>
      <c r="U120" s="10"/>
      <c r="V120" s="10"/>
      <c r="AC120" s="19"/>
      <c r="AD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0"/>
      <c r="R121" s="10"/>
      <c r="S121" s="10"/>
      <c r="T121" s="19"/>
      <c r="U121" s="10"/>
      <c r="V121" s="10"/>
      <c r="AC121" s="19"/>
      <c r="AD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0"/>
      <c r="R122" s="10"/>
      <c r="S122" s="10"/>
      <c r="T122" s="19"/>
      <c r="U122" s="10"/>
      <c r="V122" s="10"/>
      <c r="AC122" s="19"/>
      <c r="AD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0"/>
      <c r="R123" s="10"/>
      <c r="S123" s="10"/>
      <c r="T123" s="19"/>
      <c r="U123" s="10"/>
      <c r="V123" s="10"/>
      <c r="AC123" s="19"/>
      <c r="AD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0"/>
      <c r="R124" s="10"/>
      <c r="S124" s="10"/>
      <c r="T124" s="19"/>
      <c r="U124" s="10"/>
      <c r="V124" s="10"/>
      <c r="AC124" s="19"/>
      <c r="AD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0"/>
      <c r="R125" s="10"/>
      <c r="S125" s="10"/>
      <c r="T125" s="19"/>
      <c r="U125" s="10"/>
      <c r="V125" s="10"/>
      <c r="AC125" s="19"/>
      <c r="AD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0"/>
      <c r="R126" s="10"/>
      <c r="S126" s="10"/>
      <c r="T126" s="19"/>
      <c r="U126" s="10"/>
      <c r="V126" s="10"/>
      <c r="AC126" s="19"/>
      <c r="AD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0"/>
      <c r="R127" s="10"/>
      <c r="S127" s="10"/>
      <c r="T127" s="19"/>
      <c r="U127" s="10"/>
      <c r="V127" s="10"/>
      <c r="AC127" s="19"/>
      <c r="AD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0"/>
      <c r="R128" s="10"/>
      <c r="S128" s="10"/>
      <c r="T128" s="19"/>
      <c r="U128" s="10"/>
      <c r="V128" s="10"/>
      <c r="AC128" s="19"/>
      <c r="AD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0"/>
      <c r="R129" s="10"/>
      <c r="S129" s="10"/>
      <c r="T129" s="19"/>
      <c r="U129" s="10"/>
      <c r="V129" s="10"/>
      <c r="AC129" s="19"/>
      <c r="AD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0"/>
      <c r="R130" s="10"/>
      <c r="S130" s="10"/>
      <c r="T130" s="19"/>
      <c r="U130" s="10"/>
      <c r="V130" s="10"/>
      <c r="AC130" s="19"/>
      <c r="AD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0"/>
      <c r="R131" s="10"/>
      <c r="S131" s="10"/>
      <c r="T131" s="19"/>
      <c r="U131" s="10"/>
      <c r="V131" s="10"/>
      <c r="AC131" s="19"/>
      <c r="AD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0"/>
      <c r="R132" s="10"/>
      <c r="S132" s="10"/>
      <c r="T132" s="19"/>
      <c r="U132" s="10"/>
      <c r="V132" s="10"/>
      <c r="AC132" s="19"/>
      <c r="AD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0"/>
      <c r="R133" s="10"/>
      <c r="S133" s="10"/>
      <c r="T133" s="19"/>
      <c r="U133" s="10"/>
      <c r="V133" s="10"/>
      <c r="AC133" s="19"/>
      <c r="AD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0"/>
      <c r="R134" s="10"/>
      <c r="S134" s="10"/>
      <c r="T134" s="19"/>
      <c r="U134" s="10"/>
      <c r="V134" s="10"/>
      <c r="AC134" s="19"/>
      <c r="AD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0"/>
      <c r="R135" s="10"/>
      <c r="S135" s="10"/>
      <c r="T135" s="19"/>
      <c r="U135" s="10"/>
      <c r="V135" s="10"/>
      <c r="AC135" s="19"/>
      <c r="AD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0"/>
      <c r="R136" s="10"/>
      <c r="S136" s="10"/>
      <c r="T136" s="19"/>
      <c r="U136" s="10"/>
      <c r="V136" s="10"/>
      <c r="AC136" s="19"/>
      <c r="AD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0"/>
      <c r="R137" s="10"/>
      <c r="S137" s="10"/>
      <c r="T137" s="19"/>
      <c r="U137" s="10"/>
      <c r="V137" s="10"/>
      <c r="AC137" s="19"/>
      <c r="AD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0"/>
      <c r="R138" s="10"/>
      <c r="S138" s="10"/>
      <c r="T138" s="19"/>
      <c r="U138" s="10"/>
      <c r="V138" s="10"/>
      <c r="AC138" s="19"/>
      <c r="AD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0"/>
      <c r="R139" s="10"/>
      <c r="S139" s="10"/>
      <c r="T139" s="19"/>
      <c r="U139" s="10"/>
      <c r="V139" s="10"/>
      <c r="AC139" s="19"/>
      <c r="AD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0"/>
      <c r="R140" s="10"/>
      <c r="S140" s="10"/>
      <c r="T140" s="19"/>
      <c r="U140" s="10"/>
      <c r="V140" s="10"/>
      <c r="AC140" s="19"/>
      <c r="AD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0"/>
      <c r="R141" s="10"/>
      <c r="S141" s="10"/>
      <c r="T141" s="19"/>
      <c r="U141" s="10"/>
      <c r="V141" s="10"/>
      <c r="AC141" s="19"/>
      <c r="AD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0"/>
      <c r="R142" s="10"/>
      <c r="S142" s="10"/>
      <c r="T142" s="19"/>
      <c r="U142" s="10"/>
      <c r="V142" s="10"/>
      <c r="AC142" s="19"/>
      <c r="AD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0"/>
      <c r="R143" s="10"/>
      <c r="S143" s="10"/>
      <c r="T143" s="19"/>
      <c r="U143" s="10"/>
      <c r="V143" s="10"/>
      <c r="AC143" s="19"/>
      <c r="AD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0"/>
      <c r="R144" s="10"/>
      <c r="S144" s="10"/>
      <c r="T144" s="19"/>
      <c r="U144" s="10"/>
      <c r="V144" s="10"/>
      <c r="AC144" s="19"/>
      <c r="AD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0"/>
      <c r="R145" s="10"/>
      <c r="S145" s="10"/>
      <c r="T145" s="19"/>
      <c r="U145" s="10"/>
      <c r="V145" s="10"/>
      <c r="AC145" s="19"/>
      <c r="AD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0"/>
      <c r="R146" s="10"/>
      <c r="S146" s="10"/>
      <c r="T146" s="19"/>
      <c r="U146" s="10"/>
      <c r="V146" s="10"/>
      <c r="AC146" s="19"/>
      <c r="AD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0"/>
      <c r="R147" s="10"/>
      <c r="S147" s="10"/>
      <c r="T147" s="19"/>
      <c r="U147" s="10"/>
      <c r="V147" s="10"/>
      <c r="AC147" s="19"/>
      <c r="AD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0"/>
      <c r="R148" s="10"/>
      <c r="S148" s="10"/>
      <c r="T148" s="19"/>
      <c r="U148" s="10"/>
      <c r="V148" s="10"/>
      <c r="AC148" s="19"/>
      <c r="AD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0"/>
      <c r="R149" s="10"/>
      <c r="S149" s="10"/>
      <c r="T149" s="19"/>
      <c r="U149" s="10"/>
      <c r="V149" s="10"/>
      <c r="AC149" s="19"/>
      <c r="AD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0"/>
      <c r="R150" s="10"/>
      <c r="S150" s="10"/>
      <c r="T150" s="19"/>
      <c r="U150" s="10"/>
      <c r="V150" s="10"/>
      <c r="AC150" s="19"/>
      <c r="AD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0"/>
      <c r="R151" s="10"/>
      <c r="S151" s="10"/>
      <c r="T151" s="19"/>
      <c r="U151" s="10"/>
      <c r="V151" s="10"/>
      <c r="AC151" s="19"/>
      <c r="AD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0"/>
      <c r="R152" s="10"/>
      <c r="S152" s="10"/>
      <c r="T152" s="19"/>
      <c r="U152" s="10"/>
      <c r="V152" s="10"/>
      <c r="AC152" s="19"/>
      <c r="AD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0"/>
      <c r="R153" s="10"/>
      <c r="S153" s="10"/>
      <c r="T153" s="19"/>
      <c r="U153" s="10"/>
      <c r="V153" s="10"/>
      <c r="AC153" s="19"/>
      <c r="AD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0"/>
      <c r="R154" s="10"/>
      <c r="S154" s="10"/>
      <c r="T154" s="19"/>
      <c r="U154" s="10"/>
      <c r="V154" s="10"/>
      <c r="AC154" s="19"/>
      <c r="AD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0"/>
      <c r="R155" s="10"/>
      <c r="S155" s="10"/>
      <c r="T155" s="19"/>
      <c r="U155" s="10"/>
      <c r="V155" s="10"/>
      <c r="AC155" s="19"/>
      <c r="AD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0"/>
      <c r="R156" s="10"/>
      <c r="S156" s="10"/>
      <c r="T156" s="19"/>
      <c r="U156" s="10"/>
      <c r="V156" s="10"/>
      <c r="AC156" s="19"/>
      <c r="AD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0"/>
      <c r="R157" s="10"/>
      <c r="S157" s="10"/>
      <c r="T157" s="19"/>
      <c r="U157" s="10"/>
      <c r="V157" s="10"/>
      <c r="AC157" s="19"/>
      <c r="AD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0"/>
      <c r="R158" s="10"/>
      <c r="S158" s="10"/>
      <c r="T158" s="19"/>
      <c r="U158" s="10"/>
      <c r="V158" s="10"/>
      <c r="AC158" s="19"/>
      <c r="AD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0"/>
      <c r="R159" s="10"/>
      <c r="S159" s="10"/>
      <c r="T159" s="19"/>
      <c r="U159" s="10"/>
      <c r="V159" s="10"/>
      <c r="AC159" s="19"/>
      <c r="AD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0"/>
      <c r="R160" s="10"/>
      <c r="S160" s="10"/>
      <c r="T160" s="66"/>
      <c r="U160" s="10"/>
      <c r="V160" s="10"/>
      <c r="AC160" s="19"/>
      <c r="AD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0"/>
      <c r="R161" s="10"/>
      <c r="S161" s="10"/>
      <c r="T161" s="66"/>
      <c r="U161" s="10"/>
      <c r="V161" s="10"/>
      <c r="AC161" s="19"/>
      <c r="AD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9"/>
      <c r="AD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9"/>
      <c r="AD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9"/>
      <c r="AD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9"/>
      <c r="AD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9"/>
      <c r="AD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9"/>
      <c r="AD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9"/>
      <c r="AD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9"/>
      <c r="AD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9"/>
      <c r="AD170" s="19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9"/>
      <c r="AD171" s="19"/>
      <c r="AH171" s="19"/>
      <c r="AI171" s="19"/>
      <c r="AJ171" s="19"/>
      <c r="AK171" s="19"/>
      <c r="AL171" s="10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9"/>
      <c r="AD172" s="19"/>
      <c r="AH172" s="19"/>
      <c r="AI172" s="19"/>
      <c r="AJ172" s="19"/>
      <c r="AK172" s="19"/>
      <c r="AL172" s="10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9"/>
      <c r="AD173" s="19"/>
      <c r="AH173" s="19"/>
      <c r="AI173" s="19"/>
      <c r="AJ173" s="19"/>
      <c r="AK173" s="19"/>
      <c r="AL173" s="10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9"/>
      <c r="AD174" s="19"/>
      <c r="AH174" s="19"/>
      <c r="AI174" s="19"/>
      <c r="AJ174" s="19"/>
      <c r="AK174" s="19"/>
      <c r="AL174" s="10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9"/>
      <c r="AI175" s="19"/>
      <c r="AJ175" s="19"/>
      <c r="AK175" s="19"/>
      <c r="AL175" s="10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9"/>
      <c r="AI176" s="19"/>
      <c r="AJ176" s="19"/>
      <c r="AK176" s="19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9"/>
      <c r="AI177" s="19"/>
      <c r="AJ177" s="19"/>
      <c r="AK177" s="19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9"/>
      <c r="AI178" s="19"/>
      <c r="AJ178" s="19"/>
      <c r="AK178" s="19"/>
      <c r="AL178" s="10"/>
    </row>
    <row r="179" spans="12:38" ht="14.25" x14ac:dyDescent="0.2">
      <c r="L179" s="10"/>
      <c r="M179" s="10"/>
      <c r="N179" s="10"/>
      <c r="O179" s="10"/>
      <c r="P179" s="10"/>
      <c r="AH179" s="19"/>
      <c r="AI179" s="19"/>
      <c r="AJ179" s="19"/>
      <c r="AK179" s="19"/>
      <c r="AL179" s="10"/>
    </row>
    <row r="180" spans="12:38" ht="14.25" x14ac:dyDescent="0.2">
      <c r="L180" s="10"/>
      <c r="M180" s="10"/>
      <c r="N180" s="10"/>
      <c r="O180" s="10"/>
      <c r="P180" s="10"/>
      <c r="AH180" s="19"/>
      <c r="AI180" s="19"/>
      <c r="AJ180" s="19"/>
      <c r="AK180" s="19"/>
      <c r="AL180" s="10"/>
    </row>
    <row r="181" spans="12:38" ht="14.25" x14ac:dyDescent="0.2">
      <c r="L181" s="10"/>
      <c r="M181" s="10"/>
      <c r="N181" s="10"/>
      <c r="O181" s="10"/>
      <c r="P181" s="10"/>
      <c r="AH181" s="19"/>
      <c r="AI181" s="19"/>
      <c r="AJ181" s="19"/>
      <c r="AK181" s="19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X8:AI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2020-08-30T09:09:45Z</dcterms:modified>
</cp:coreProperties>
</file>