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9" i="2" l="1"/>
  <c r="AS13" i="2" l="1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V13" i="2" s="1"/>
  <c r="T13" i="2"/>
  <c r="S13" i="2"/>
  <c r="R13" i="2"/>
  <c r="Q13" i="2"/>
  <c r="K13" i="2"/>
  <c r="I13" i="2"/>
  <c r="I17" i="2" s="1"/>
  <c r="H13" i="2"/>
  <c r="H17" i="2" s="1"/>
  <c r="G13" i="2"/>
  <c r="G17" i="2" s="1"/>
  <c r="F13" i="2"/>
  <c r="F17" i="2" s="1"/>
  <c r="E13" i="2"/>
  <c r="E17" i="2" s="1"/>
  <c r="N17" i="2" l="1"/>
  <c r="O17" i="2"/>
  <c r="M17" i="2"/>
  <c r="AR13" i="2"/>
  <c r="L17" i="2"/>
  <c r="K17" i="2"/>
  <c r="K19" i="2" s="1"/>
  <c r="E19" i="2"/>
  <c r="G19" i="2"/>
  <c r="F18" i="2"/>
  <c r="L18" i="2" s="1"/>
  <c r="H18" i="2"/>
  <c r="M18" i="2" s="1"/>
  <c r="I19" i="2"/>
  <c r="J17" i="2"/>
  <c r="J18" i="2"/>
  <c r="O18" i="2"/>
  <c r="J13" i="2"/>
  <c r="AF13" i="2"/>
  <c r="H19" i="2" l="1"/>
  <c r="M19" i="2" s="1"/>
  <c r="N18" i="2"/>
  <c r="F19" i="2"/>
  <c r="L19" i="2" s="1"/>
  <c r="O19" i="2"/>
  <c r="J19" i="2"/>
  <c r="N19" i="2" l="1"/>
</calcChain>
</file>

<file path=xl/sharedStrings.xml><?xml version="1.0" encoding="utf-8"?>
<sst xmlns="http://schemas.openxmlformats.org/spreadsheetml/2006/main" count="98" uniqueCount="42">
  <si>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</si>
  <si>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</si>
  <si>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</si>
  <si>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</si>
  <si>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</si>
  <si>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</si>
  <si>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</si>
  <si>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</si>
  <si>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</si>
  <si>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</si>
  <si>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</si>
  <si>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</si>
  <si>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</si>
  <si>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</si>
  <si>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</t>
  </si>
  <si>
    <t>1.</t>
  </si>
  <si>
    <t>10.</t>
  </si>
  <si>
    <t>8.</t>
  </si>
  <si>
    <t>Pilke</t>
  </si>
  <si>
    <t>Aleksi Alanko</t>
  </si>
  <si>
    <t>6.</t>
  </si>
  <si>
    <t>19.1.1995   Kaustinen</t>
  </si>
  <si>
    <t>HP-K = Haapajärven Pesä-Kiilat  (1990),  kasvattajaseura</t>
  </si>
  <si>
    <t>Pilke = Reisjärven Pilke  (1945)</t>
  </si>
  <si>
    <t>11.</t>
  </si>
  <si>
    <t>Ura</t>
  </si>
  <si>
    <t>Ura = Kannuksen Ura  (1969)</t>
  </si>
  <si>
    <t>3.</t>
  </si>
  <si>
    <t>2.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</si>
  <si>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</si>
  <si>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</si>
  <si>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</si>
  <si>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</si>
  <si>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</si>
  <si>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</si>
  <si>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</si>
  <si>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</si>
  <si>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</si>
  <si>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</si>
  <si>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12.</t>
  </si>
  <si>
    <t>7.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</si>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</sst>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19</v>
      </c>
      <c r="C1" s="2"/>
      <c r="D1" s="3"/>
      <c r="E1" s="4" t="s">
        <v>21</v>
      </c>
      <c r="F1" s="5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9" t="s">
        <v>13</v>
      </c>
      <c r="C2" s="55"/>
      <c r="D2" s="56"/>
      <c r="E2" s="8" t="s">
        <v>7</v>
      </c>
      <c r="F2" s="25"/>
      <c r="G2" s="25"/>
      <c r="H2" s="25"/>
      <c r="I2" s="32"/>
      <c r="J2" s="9"/>
      <c r="K2" s="24"/>
      <c r="L2" s="21" t="s">
        <v>34</v>
      </c>
      <c r="M2" s="25"/>
      <c r="N2" s="25"/>
      <c r="O2" s="31"/>
      <c r="P2" s="6"/>
      <c r="Q2" s="21" t="s">
        <v>35</v>
      </c>
      <c r="R2" s="25"/>
      <c r="S2" s="25"/>
      <c r="T2" s="25"/>
      <c r="U2" s="32"/>
      <c r="V2" s="31"/>
      <c r="W2" s="6"/>
      <c r="X2" s="57" t="s">
        <v>30</v>
      </c>
      <c r="Y2" s="58"/>
      <c r="Z2" s="30"/>
      <c r="AA2" s="8" t="s">
        <v>7</v>
      </c>
      <c r="AB2" s="25"/>
      <c r="AC2" s="25"/>
      <c r="AD2" s="25"/>
      <c r="AE2" s="32"/>
      <c r="AF2" s="9"/>
      <c r="AG2" s="24"/>
      <c r="AH2" s="21" t="s">
        <v>36</v>
      </c>
      <c r="AI2" s="25"/>
      <c r="AJ2" s="25"/>
      <c r="AK2" s="31"/>
      <c r="AL2" s="6"/>
      <c r="AM2" s="21" t="s">
        <v>35</v>
      </c>
      <c r="AN2" s="25"/>
      <c r="AO2" s="25"/>
      <c r="AP2" s="25"/>
      <c r="AQ2" s="32"/>
      <c r="AR2" s="31"/>
      <c r="AS2" s="33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3"/>
      <c r="L3" s="7" t="s">
        <v>4</v>
      </c>
      <c r="M3" s="7" t="s">
        <v>5</v>
      </c>
      <c r="N3" s="7" t="s">
        <v>29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3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3"/>
      <c r="AH3" s="7" t="s">
        <v>4</v>
      </c>
      <c r="AI3" s="7" t="s">
        <v>5</v>
      </c>
      <c r="AJ3" s="7" t="s">
        <v>29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3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4"/>
      <c r="C4" s="16"/>
      <c r="D4" s="1"/>
      <c r="E4" s="14"/>
      <c r="F4" s="14"/>
      <c r="G4" s="14"/>
      <c r="H4" s="15"/>
      <c r="I4" s="14"/>
      <c r="J4" s="35"/>
      <c r="K4" s="13"/>
      <c r="L4" s="17"/>
      <c r="M4" s="17"/>
      <c r="N4" s="17"/>
      <c r="O4" s="7"/>
      <c r="P4" s="10"/>
      <c r="Q4" s="14"/>
      <c r="R4" s="14"/>
      <c r="S4" s="15"/>
      <c r="T4" s="14"/>
      <c r="U4" s="14"/>
      <c r="V4" s="15"/>
      <c r="W4" s="13"/>
      <c r="X4" s="14">
        <v>2012</v>
      </c>
      <c r="Y4" s="14" t="s">
        <v>15</v>
      </c>
      <c r="Z4" s="1" t="s">
        <v>14</v>
      </c>
      <c r="AA4" s="14">
        <v>2</v>
      </c>
      <c r="AB4" s="14">
        <v>0</v>
      </c>
      <c r="AC4" s="14">
        <v>1</v>
      </c>
      <c r="AD4" s="14">
        <v>1</v>
      </c>
      <c r="AE4" s="14">
        <v>3</v>
      </c>
      <c r="AF4" s="63">
        <v>0.375</v>
      </c>
      <c r="AG4" s="10">
        <v>8</v>
      </c>
      <c r="AH4" s="17"/>
      <c r="AI4" s="17"/>
      <c r="AJ4" s="17"/>
      <c r="AK4" s="7"/>
      <c r="AL4" s="10"/>
      <c r="AM4" s="14"/>
      <c r="AN4" s="14"/>
      <c r="AO4" s="15"/>
      <c r="AP4" s="14"/>
      <c r="AQ4" s="14"/>
      <c r="AR4" s="15"/>
      <c r="AS4" s="13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4"/>
      <c r="C5" s="16"/>
      <c r="D5" s="1"/>
      <c r="E5" s="14"/>
      <c r="F5" s="14"/>
      <c r="G5" s="14"/>
      <c r="H5" s="15"/>
      <c r="I5" s="14"/>
      <c r="J5" s="35"/>
      <c r="K5" s="13"/>
      <c r="L5" s="17"/>
      <c r="M5" s="17"/>
      <c r="N5" s="17"/>
      <c r="O5" s="7"/>
      <c r="P5" s="10"/>
      <c r="Q5" s="14"/>
      <c r="R5" s="14"/>
      <c r="S5" s="15"/>
      <c r="T5" s="14"/>
      <c r="U5" s="14"/>
      <c r="V5" s="15"/>
      <c r="W5" s="13"/>
      <c r="X5" s="14">
        <v>2013</v>
      </c>
      <c r="Y5" s="14" t="s">
        <v>20</v>
      </c>
      <c r="Z5" s="1" t="s">
        <v>18</v>
      </c>
      <c r="AA5" s="14">
        <v>20</v>
      </c>
      <c r="AB5" s="14">
        <v>4</v>
      </c>
      <c r="AC5" s="14">
        <v>42</v>
      </c>
      <c r="AD5" s="14">
        <v>14</v>
      </c>
      <c r="AE5" s="14">
        <v>86</v>
      </c>
      <c r="AF5" s="63">
        <v>0.56569999999999998</v>
      </c>
      <c r="AG5" s="10">
        <v>152</v>
      </c>
      <c r="AH5" s="7" t="s">
        <v>17</v>
      </c>
      <c r="AI5" s="17"/>
      <c r="AJ5" s="17"/>
      <c r="AK5" s="7"/>
      <c r="AL5" s="10"/>
      <c r="AM5" s="14"/>
      <c r="AN5" s="14"/>
      <c r="AO5" s="15"/>
      <c r="AP5" s="14"/>
      <c r="AQ5" s="14"/>
      <c r="AR5" s="15"/>
      <c r="AS5" s="13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4">
        <v>2014</v>
      </c>
      <c r="C6" s="14" t="s">
        <v>16</v>
      </c>
      <c r="D6" s="1" t="s">
        <v>14</v>
      </c>
      <c r="E6" s="14">
        <v>2</v>
      </c>
      <c r="F6" s="14">
        <v>0</v>
      </c>
      <c r="G6" s="14">
        <v>1</v>
      </c>
      <c r="H6" s="14">
        <v>0</v>
      </c>
      <c r="I6" s="14">
        <v>2</v>
      </c>
      <c r="J6" s="35">
        <v>0.4</v>
      </c>
      <c r="K6" s="13">
        <v>5</v>
      </c>
      <c r="L6" s="17"/>
      <c r="M6" s="17"/>
      <c r="N6" s="17"/>
      <c r="O6" s="7"/>
      <c r="P6" s="10"/>
      <c r="Q6" s="14"/>
      <c r="R6" s="14"/>
      <c r="S6" s="15"/>
      <c r="T6" s="14"/>
      <c r="U6" s="14"/>
      <c r="V6" s="15"/>
      <c r="W6" s="13"/>
      <c r="X6" s="14">
        <v>2014</v>
      </c>
      <c r="Y6" s="14" t="s">
        <v>17</v>
      </c>
      <c r="Z6" s="1" t="s">
        <v>18</v>
      </c>
      <c r="AA6" s="14">
        <v>19</v>
      </c>
      <c r="AB6" s="14">
        <v>1</v>
      </c>
      <c r="AC6" s="14">
        <v>27</v>
      </c>
      <c r="AD6" s="14">
        <v>9</v>
      </c>
      <c r="AE6" s="14">
        <v>63</v>
      </c>
      <c r="AF6" s="63">
        <v>0.47720000000000001</v>
      </c>
      <c r="AG6" s="10">
        <v>132</v>
      </c>
      <c r="AH6" s="17"/>
      <c r="AI6" s="17"/>
      <c r="AJ6" s="17"/>
      <c r="AK6" s="7"/>
      <c r="AM6" s="14"/>
      <c r="AN6" s="14"/>
      <c r="AO6" s="15"/>
      <c r="AP6" s="14"/>
      <c r="AQ6" s="14"/>
      <c r="AR6" s="15"/>
      <c r="AS6" s="13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4">
        <v>2015</v>
      </c>
      <c r="C7" s="14" t="s">
        <v>24</v>
      </c>
      <c r="D7" s="1" t="s">
        <v>14</v>
      </c>
      <c r="E7" s="14">
        <v>8</v>
      </c>
      <c r="F7" s="14">
        <v>0</v>
      </c>
      <c r="G7" s="14">
        <v>3</v>
      </c>
      <c r="H7" s="14">
        <v>0</v>
      </c>
      <c r="I7" s="14">
        <v>15</v>
      </c>
      <c r="J7" s="63">
        <v>0.41660000000000003</v>
      </c>
      <c r="K7" s="24">
        <v>36</v>
      </c>
      <c r="L7" s="17"/>
      <c r="M7" s="17"/>
      <c r="N7" s="17"/>
      <c r="O7" s="7"/>
      <c r="Q7" s="14">
        <v>2</v>
      </c>
      <c r="R7" s="14">
        <v>0</v>
      </c>
      <c r="S7" s="14">
        <v>0</v>
      </c>
      <c r="T7" s="14">
        <v>0</v>
      </c>
      <c r="U7" s="14">
        <v>3</v>
      </c>
      <c r="V7" s="63">
        <v>0.33300000000000002</v>
      </c>
      <c r="W7" s="13">
        <v>9</v>
      </c>
      <c r="X7" s="14">
        <v>2015</v>
      </c>
      <c r="Y7" s="14" t="s">
        <v>16</v>
      </c>
      <c r="Z7" s="1" t="s">
        <v>18</v>
      </c>
      <c r="AA7" s="14">
        <v>12</v>
      </c>
      <c r="AB7" s="14">
        <v>1</v>
      </c>
      <c r="AC7" s="14">
        <v>12</v>
      </c>
      <c r="AD7" s="14">
        <v>5</v>
      </c>
      <c r="AE7" s="14">
        <v>52</v>
      </c>
      <c r="AF7" s="63">
        <v>0.55310000000000004</v>
      </c>
      <c r="AG7" s="10">
        <v>94</v>
      </c>
      <c r="AH7" s="17"/>
      <c r="AI7" s="7"/>
      <c r="AJ7" s="7"/>
      <c r="AK7" s="7"/>
      <c r="AM7" s="14"/>
      <c r="AN7" s="14"/>
      <c r="AO7" s="15"/>
      <c r="AP7" s="14"/>
      <c r="AQ7" s="14"/>
      <c r="AR7" s="15"/>
      <c r="AS7" s="13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4"/>
      <c r="C8" s="16"/>
      <c r="D8" s="1"/>
      <c r="E8" s="14"/>
      <c r="F8" s="14"/>
      <c r="G8" s="14"/>
      <c r="H8" s="15"/>
      <c r="I8" s="14"/>
      <c r="J8" s="35"/>
      <c r="K8" s="13"/>
      <c r="L8" s="17"/>
      <c r="M8" s="17"/>
      <c r="N8" s="17"/>
      <c r="O8" s="7"/>
      <c r="P8" s="10"/>
      <c r="Q8" s="14"/>
      <c r="R8" s="14"/>
      <c r="S8" s="15"/>
      <c r="T8" s="14"/>
      <c r="U8" s="14"/>
      <c r="V8" s="15"/>
      <c r="W8" s="13"/>
      <c r="X8" s="14">
        <v>2016</v>
      </c>
      <c r="Y8" s="14" t="s">
        <v>27</v>
      </c>
      <c r="Z8" s="1" t="s">
        <v>25</v>
      </c>
      <c r="AA8" s="14">
        <v>16</v>
      </c>
      <c r="AB8" s="14">
        <v>0</v>
      </c>
      <c r="AC8" s="14">
        <v>36</v>
      </c>
      <c r="AD8" s="14">
        <v>5</v>
      </c>
      <c r="AE8" s="14">
        <v>49</v>
      </c>
      <c r="AF8" s="63">
        <v>0.46660000000000001</v>
      </c>
      <c r="AG8" s="10">
        <v>105</v>
      </c>
      <c r="AH8" s="7" t="s">
        <v>17</v>
      </c>
      <c r="AI8" s="17"/>
      <c r="AJ8" s="17"/>
      <c r="AK8" s="7"/>
      <c r="AL8" s="10"/>
      <c r="AM8" s="14">
        <v>2</v>
      </c>
      <c r="AN8" s="14">
        <v>0</v>
      </c>
      <c r="AO8" s="14">
        <v>4</v>
      </c>
      <c r="AP8" s="14">
        <v>0</v>
      </c>
      <c r="AQ8" s="14">
        <v>6</v>
      </c>
      <c r="AR8" s="64">
        <v>0.35289999999999999</v>
      </c>
      <c r="AS8" s="54">
        <v>17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4"/>
      <c r="C9" s="16"/>
      <c r="D9" s="1"/>
      <c r="E9" s="14"/>
      <c r="F9" s="14"/>
      <c r="G9" s="14"/>
      <c r="H9" s="15"/>
      <c r="I9" s="14"/>
      <c r="J9" s="35"/>
      <c r="K9" s="13"/>
      <c r="L9" s="17"/>
      <c r="M9" s="17"/>
      <c r="N9" s="17"/>
      <c r="O9" s="7"/>
      <c r="P9" s="10"/>
      <c r="Q9" s="14"/>
      <c r="R9" s="14"/>
      <c r="S9" s="15"/>
      <c r="T9" s="14"/>
      <c r="U9" s="14"/>
      <c r="V9" s="15"/>
      <c r="W9" s="13"/>
      <c r="X9" s="14">
        <v>2017</v>
      </c>
      <c r="Y9" s="14" t="s">
        <v>28</v>
      </c>
      <c r="Z9" s="1" t="s">
        <v>25</v>
      </c>
      <c r="AA9" s="14">
        <v>13</v>
      </c>
      <c r="AB9" s="14">
        <v>1</v>
      </c>
      <c r="AC9" s="14">
        <v>36</v>
      </c>
      <c r="AD9" s="14">
        <v>5</v>
      </c>
      <c r="AE9" s="14">
        <v>57</v>
      </c>
      <c r="AF9" s="63">
        <v>0.66269999999999996</v>
      </c>
      <c r="AG9" s="10">
        <v>86</v>
      </c>
      <c r="AH9" s="14" t="s">
        <v>27</v>
      </c>
      <c r="AI9" s="17"/>
      <c r="AJ9" s="7" t="s">
        <v>20</v>
      </c>
      <c r="AK9" s="7"/>
      <c r="AL9" s="10"/>
      <c r="AM9" s="14">
        <v>5</v>
      </c>
      <c r="AN9" s="14">
        <v>2</v>
      </c>
      <c r="AO9" s="14">
        <v>17</v>
      </c>
      <c r="AP9" s="14">
        <v>3</v>
      </c>
      <c r="AQ9" s="14">
        <v>24</v>
      </c>
      <c r="AR9" s="64">
        <v>0.5454</v>
      </c>
      <c r="AS9" s="54">
        <f>PRODUCT(AQ9/AR9)</f>
        <v>44.004400440044002</v>
      </c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4"/>
      <c r="C10" s="16"/>
      <c r="D10" s="1"/>
      <c r="E10" s="14"/>
      <c r="F10" s="14"/>
      <c r="G10" s="14"/>
      <c r="H10" s="15"/>
      <c r="I10" s="14"/>
      <c r="J10" s="35"/>
      <c r="K10" s="13"/>
      <c r="L10" s="17"/>
      <c r="M10" s="17"/>
      <c r="N10" s="17"/>
      <c r="O10" s="7"/>
      <c r="P10" s="10"/>
      <c r="Q10" s="14"/>
      <c r="R10" s="14"/>
      <c r="S10" s="15"/>
      <c r="T10" s="14"/>
      <c r="U10" s="14"/>
      <c r="V10" s="15"/>
      <c r="W10" s="13"/>
      <c r="X10" s="14">
        <v>2018</v>
      </c>
      <c r="Y10" s="14" t="s">
        <v>15</v>
      </c>
      <c r="Z10" s="1" t="s">
        <v>25</v>
      </c>
      <c r="AA10" s="14">
        <v>16</v>
      </c>
      <c r="AB10" s="14">
        <v>2</v>
      </c>
      <c r="AC10" s="14">
        <v>32</v>
      </c>
      <c r="AD10" s="14">
        <v>14</v>
      </c>
      <c r="AE10" s="14">
        <v>67</v>
      </c>
      <c r="AF10" s="63">
        <v>0.60899999999999999</v>
      </c>
      <c r="AG10" s="10">
        <v>110</v>
      </c>
      <c r="AH10" s="7" t="s">
        <v>17</v>
      </c>
      <c r="AI10" s="7"/>
      <c r="AJ10" s="7"/>
      <c r="AK10" s="7"/>
      <c r="AL10" s="10"/>
      <c r="AM10" s="14">
        <v>8</v>
      </c>
      <c r="AN10" s="14">
        <v>1</v>
      </c>
      <c r="AO10" s="14">
        <v>21</v>
      </c>
      <c r="AP10" s="14">
        <v>3</v>
      </c>
      <c r="AQ10" s="14">
        <v>26</v>
      </c>
      <c r="AR10" s="65">
        <v>0.48139999999999999</v>
      </c>
      <c r="AS10" s="10">
        <v>54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4">
        <v>2019</v>
      </c>
      <c r="C11" s="16" t="s">
        <v>39</v>
      </c>
      <c r="D11" s="1" t="s">
        <v>25</v>
      </c>
      <c r="E11" s="14">
        <v>24</v>
      </c>
      <c r="F11" s="14">
        <v>0</v>
      </c>
      <c r="G11" s="14">
        <v>28</v>
      </c>
      <c r="H11" s="15">
        <v>3</v>
      </c>
      <c r="I11" s="14">
        <v>60</v>
      </c>
      <c r="J11" s="35">
        <v>0.40539999999999998</v>
      </c>
      <c r="K11" s="13">
        <v>148</v>
      </c>
      <c r="L11" s="17"/>
      <c r="M11" s="17"/>
      <c r="N11" s="17"/>
      <c r="O11" s="7"/>
      <c r="P11" s="10"/>
      <c r="Q11" s="14"/>
      <c r="R11" s="14"/>
      <c r="S11" s="15"/>
      <c r="T11" s="14"/>
      <c r="U11" s="14"/>
      <c r="V11" s="15"/>
      <c r="W11" s="13"/>
      <c r="X11" s="14"/>
      <c r="Y11" s="14"/>
      <c r="Z11" s="1"/>
      <c r="AA11" s="14"/>
      <c r="AB11" s="14"/>
      <c r="AC11" s="14"/>
      <c r="AD11" s="14"/>
      <c r="AE11" s="14"/>
      <c r="AF11" s="63"/>
      <c r="AG11" s="10"/>
      <c r="AH11" s="17"/>
      <c r="AI11" s="17"/>
      <c r="AJ11" s="7"/>
      <c r="AK11" s="7"/>
      <c r="AL11" s="10"/>
      <c r="AM11" s="14"/>
      <c r="AN11" s="14"/>
      <c r="AO11" s="14"/>
      <c r="AP11" s="14"/>
      <c r="AQ11" s="14"/>
      <c r="AR11" s="65"/>
      <c r="AS11" s="10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4">
        <v>2020</v>
      </c>
      <c r="C12" s="14" t="s">
        <v>17</v>
      </c>
      <c r="D12" s="1" t="s">
        <v>25</v>
      </c>
      <c r="E12" s="14">
        <v>9</v>
      </c>
      <c r="F12" s="14">
        <v>0</v>
      </c>
      <c r="G12" s="14">
        <v>12</v>
      </c>
      <c r="H12" s="14">
        <v>0</v>
      </c>
      <c r="I12" s="14">
        <v>22</v>
      </c>
      <c r="J12" s="35">
        <v>0.41499999999999998</v>
      </c>
      <c r="K12" s="13">
        <v>53</v>
      </c>
      <c r="L12" s="66"/>
      <c r="M12" s="7"/>
      <c r="N12" s="7"/>
      <c r="O12" s="7"/>
      <c r="P12" s="10"/>
      <c r="Q12" s="14"/>
      <c r="R12" s="14"/>
      <c r="S12" s="15"/>
      <c r="T12" s="14"/>
      <c r="U12" s="14"/>
      <c r="V12" s="15"/>
      <c r="W12" s="13"/>
      <c r="X12" s="14">
        <v>2020</v>
      </c>
      <c r="Y12" s="14" t="s">
        <v>40</v>
      </c>
      <c r="Z12" s="1" t="s">
        <v>41</v>
      </c>
      <c r="AA12" s="14">
        <v>2</v>
      </c>
      <c r="AB12" s="14">
        <v>0</v>
      </c>
      <c r="AC12" s="14">
        <v>1</v>
      </c>
      <c r="AD12" s="14">
        <v>0</v>
      </c>
      <c r="AE12" s="14">
        <v>7</v>
      </c>
      <c r="AF12" s="35">
        <v>0.58330000000000004</v>
      </c>
      <c r="AG12" s="13">
        <v>12</v>
      </c>
      <c r="AH12" s="66"/>
      <c r="AI12" s="7"/>
      <c r="AJ12" s="7"/>
      <c r="AK12" s="7"/>
      <c r="AL12" s="10"/>
      <c r="AM12" s="14"/>
      <c r="AN12" s="14"/>
      <c r="AO12" s="14"/>
      <c r="AP12" s="14"/>
      <c r="AQ12" s="14"/>
      <c r="AR12" s="64"/>
      <c r="AS12" s="54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59" t="s">
        <v>33</v>
      </c>
      <c r="C13" s="60"/>
      <c r="D13" s="61"/>
      <c r="E13" s="39">
        <f>SUM(E4:E12)</f>
        <v>43</v>
      </c>
      <c r="F13" s="39">
        <f>SUM(F4:F12)</f>
        <v>0</v>
      </c>
      <c r="G13" s="39">
        <f>SUM(G4:G12)</f>
        <v>44</v>
      </c>
      <c r="H13" s="39">
        <f>SUM(H4:H12)</f>
        <v>3</v>
      </c>
      <c r="I13" s="39">
        <f>SUM(I4:I12)</f>
        <v>99</v>
      </c>
      <c r="J13" s="40">
        <f>PRODUCT(I13/K13)</f>
        <v>0.40909090909090912</v>
      </c>
      <c r="K13" s="24">
        <f>SUM(K4:K12)</f>
        <v>242</v>
      </c>
      <c r="L13" s="21"/>
      <c r="M13" s="32"/>
      <c r="N13" s="41"/>
      <c r="O13" s="42"/>
      <c r="P13" s="10"/>
      <c r="Q13" s="39">
        <f>SUM(Q4:Q12)</f>
        <v>2</v>
      </c>
      <c r="R13" s="39">
        <f>SUM(R4:R12)</f>
        <v>0</v>
      </c>
      <c r="S13" s="39">
        <f>SUM(S4:S12)</f>
        <v>0</v>
      </c>
      <c r="T13" s="39">
        <f>SUM(T4:T12)</f>
        <v>0</v>
      </c>
      <c r="U13" s="39">
        <f>SUM(U4:U12)</f>
        <v>3</v>
      </c>
      <c r="V13" s="18">
        <f>PRODUCT(U13/W13)</f>
        <v>0.33333333333333331</v>
      </c>
      <c r="W13" s="24">
        <f>SUM(W4:W12)</f>
        <v>9</v>
      </c>
      <c r="X13" s="17" t="s">
        <v>33</v>
      </c>
      <c r="Y13" s="11"/>
      <c r="Z13" s="9"/>
      <c r="AA13" s="39">
        <f>SUM(AA4:AA12)</f>
        <v>100</v>
      </c>
      <c r="AB13" s="39">
        <f>SUM(AB4:AB12)</f>
        <v>9</v>
      </c>
      <c r="AC13" s="39">
        <f>SUM(AC4:AC12)</f>
        <v>187</v>
      </c>
      <c r="AD13" s="39">
        <f>SUM(AD4:AD12)</f>
        <v>53</v>
      </c>
      <c r="AE13" s="39">
        <f>SUM(AE4:AE12)</f>
        <v>384</v>
      </c>
      <c r="AF13" s="40">
        <f>PRODUCT(AE13/AG13)</f>
        <v>0.54935622317596566</v>
      </c>
      <c r="AG13" s="24">
        <f>SUM(AG4:AG12)</f>
        <v>699</v>
      </c>
      <c r="AH13" s="21"/>
      <c r="AI13" s="32"/>
      <c r="AJ13" s="41"/>
      <c r="AK13" s="42"/>
      <c r="AL13" s="10"/>
      <c r="AM13" s="39">
        <f>SUM(AM4:AM12)</f>
        <v>15</v>
      </c>
      <c r="AN13" s="39">
        <f>SUM(AN4:AN12)</f>
        <v>3</v>
      </c>
      <c r="AO13" s="39">
        <f>SUM(AO4:AO12)</f>
        <v>42</v>
      </c>
      <c r="AP13" s="39">
        <f>SUM(AP4:AP12)</f>
        <v>6</v>
      </c>
      <c r="AQ13" s="39">
        <f>SUM(AQ4:AQ12)</f>
        <v>56</v>
      </c>
      <c r="AR13" s="18">
        <f>PRODUCT(AQ13/AS13)</f>
        <v>0.48693788920881198</v>
      </c>
      <c r="AS13" s="33">
        <f>SUM(AS4:AS12)</f>
        <v>115.00440044004401</v>
      </c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44"/>
      <c r="K14" s="13"/>
      <c r="L14" s="10"/>
      <c r="M14" s="10"/>
      <c r="N14" s="10"/>
      <c r="O14" s="10"/>
      <c r="P14" s="19"/>
      <c r="Q14" s="19"/>
      <c r="R14" s="20"/>
      <c r="S14" s="19"/>
      <c r="T14" s="19"/>
      <c r="U14" s="10"/>
      <c r="V14" s="10"/>
      <c r="W14" s="13"/>
      <c r="X14" s="19"/>
      <c r="Y14" s="19"/>
      <c r="Z14" s="19"/>
      <c r="AA14" s="19"/>
      <c r="AB14" s="19"/>
      <c r="AC14" s="19"/>
      <c r="AD14" s="19"/>
      <c r="AE14" s="19"/>
      <c r="AF14" s="44"/>
      <c r="AG14" s="13"/>
      <c r="AH14" s="10"/>
      <c r="AI14" s="10"/>
      <c r="AJ14" s="10"/>
      <c r="AK14" s="10"/>
      <c r="AL14" s="19"/>
      <c r="AM14" s="19"/>
      <c r="AN14" s="20"/>
      <c r="AO14" s="19"/>
      <c r="AP14" s="19"/>
      <c r="AQ14" s="10"/>
      <c r="AR14" s="10"/>
      <c r="AS14" s="13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46" t="s">
        <v>31</v>
      </c>
      <c r="C15" s="47"/>
      <c r="D15" s="48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10</v>
      </c>
      <c r="M15" s="7" t="s">
        <v>11</v>
      </c>
      <c r="N15" s="7" t="s">
        <v>37</v>
      </c>
      <c r="O15" s="7" t="s">
        <v>38</v>
      </c>
      <c r="Q15" s="20"/>
      <c r="R15" s="20" t="s">
        <v>12</v>
      </c>
      <c r="S15" s="20"/>
      <c r="T15" s="19" t="s">
        <v>22</v>
      </c>
      <c r="U15" s="10"/>
      <c r="V15" s="13"/>
      <c r="W15" s="13"/>
      <c r="X15" s="45"/>
      <c r="Y15" s="45"/>
      <c r="Z15" s="45"/>
      <c r="AA15" s="45"/>
      <c r="AB15" s="45"/>
      <c r="AC15" s="19"/>
      <c r="AD15" s="19"/>
      <c r="AE15" s="19"/>
      <c r="AF15" s="19"/>
      <c r="AG15" s="19"/>
      <c r="AH15" s="19"/>
      <c r="AI15" s="19"/>
      <c r="AJ15" s="19"/>
      <c r="AK15" s="19"/>
      <c r="AM15" s="13"/>
      <c r="AN15" s="45"/>
      <c r="AO15" s="45"/>
      <c r="AP15" s="45"/>
      <c r="AQ15" s="45"/>
      <c r="AR15" s="45"/>
      <c r="AS15" s="45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22" t="s">
        <v>32</v>
      </c>
      <c r="C16" s="3"/>
      <c r="D16" s="23"/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62">
        <v>0</v>
      </c>
      <c r="K16" s="19">
        <v>0</v>
      </c>
      <c r="L16" s="50">
        <v>0</v>
      </c>
      <c r="M16" s="50">
        <v>0</v>
      </c>
      <c r="N16" s="50">
        <v>0</v>
      </c>
      <c r="O16" s="50">
        <v>0</v>
      </c>
      <c r="Q16" s="20"/>
      <c r="R16" s="20"/>
      <c r="S16" s="20"/>
      <c r="T16" s="19" t="s">
        <v>23</v>
      </c>
      <c r="U16" s="19"/>
      <c r="V16" s="19"/>
      <c r="W16" s="19"/>
      <c r="X16" s="20"/>
      <c r="Y16" s="20"/>
      <c r="Z16" s="20"/>
      <c r="AA16" s="20"/>
      <c r="AB16" s="20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20"/>
      <c r="AO16" s="20"/>
      <c r="AP16" s="20"/>
      <c r="AQ16" s="20"/>
      <c r="AR16" s="20"/>
      <c r="AS16" s="20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36" t="s">
        <v>13</v>
      </c>
      <c r="C17" s="37"/>
      <c r="D17" s="38"/>
      <c r="E17" s="49">
        <f>PRODUCT(E13+Q13)</f>
        <v>45</v>
      </c>
      <c r="F17" s="49">
        <f>PRODUCT(F13+R13)</f>
        <v>0</v>
      </c>
      <c r="G17" s="49">
        <f>PRODUCT(G13+S13)</f>
        <v>44</v>
      </c>
      <c r="H17" s="49">
        <f>PRODUCT(H13+T13)</f>
        <v>3</v>
      </c>
      <c r="I17" s="49">
        <f>PRODUCT(I13+U13)</f>
        <v>102</v>
      </c>
      <c r="J17" s="62">
        <f>PRODUCT(I17/K17)</f>
        <v>0.4063745019920319</v>
      </c>
      <c r="K17" s="19">
        <f>PRODUCT(K13+W13)</f>
        <v>251</v>
      </c>
      <c r="L17" s="50">
        <f>PRODUCT((F17+G17)/E17)</f>
        <v>0.97777777777777775</v>
      </c>
      <c r="M17" s="50">
        <f>PRODUCT(H17/E17)</f>
        <v>6.6666666666666666E-2</v>
      </c>
      <c r="N17" s="50">
        <f>PRODUCT((F17+G17+H17)/E17)</f>
        <v>1.0444444444444445</v>
      </c>
      <c r="O17" s="50">
        <f>PRODUCT(I17/E17)</f>
        <v>2.2666666666666666</v>
      </c>
      <c r="Q17" s="20"/>
      <c r="R17" s="20"/>
      <c r="S17" s="20"/>
      <c r="T17" s="19" t="s">
        <v>26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12" t="s">
        <v>30</v>
      </c>
      <c r="C18" s="43"/>
      <c r="D18" s="34"/>
      <c r="E18" s="49">
        <f>PRODUCT(AA13+AM13)</f>
        <v>115</v>
      </c>
      <c r="F18" s="49">
        <f>PRODUCT(AB13+AN13)</f>
        <v>12</v>
      </c>
      <c r="G18" s="49">
        <f>PRODUCT(AC13+AO13)</f>
        <v>229</v>
      </c>
      <c r="H18" s="49">
        <f>PRODUCT(AD13+AP13)</f>
        <v>59</v>
      </c>
      <c r="I18" s="49">
        <f>PRODUCT(AE13+AQ13)</f>
        <v>440</v>
      </c>
      <c r="J18" s="62">
        <f>PRODUCT(I18/K18)</f>
        <v>0.54053761842336434</v>
      </c>
      <c r="K18" s="10">
        <f>PRODUCT(AG13+AS13)</f>
        <v>814.00440044004404</v>
      </c>
      <c r="L18" s="50">
        <f>PRODUCT((F18+G18)/E18)</f>
        <v>2.0956521739130434</v>
      </c>
      <c r="M18" s="50">
        <f>PRODUCT(H18/E18)</f>
        <v>0.5130434782608696</v>
      </c>
      <c r="N18" s="50">
        <f>PRODUCT((F18+G18+H18)/E18)</f>
        <v>2.6086956521739131</v>
      </c>
      <c r="O18" s="50">
        <f>PRODUCT(I18/E18)</f>
        <v>3.8260869565217392</v>
      </c>
      <c r="Q18" s="20"/>
      <c r="R18" s="20"/>
      <c r="S18" s="19"/>
      <c r="T18" s="19"/>
      <c r="U18" s="10"/>
      <c r="V18" s="10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0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51" t="s">
        <v>33</v>
      </c>
      <c r="C19" s="52"/>
      <c r="D19" s="53"/>
      <c r="E19" s="49">
        <f>SUM(E16:E18)</f>
        <v>160</v>
      </c>
      <c r="F19" s="49">
        <f t="shared" ref="F19:I19" si="0">SUM(F16:F18)</f>
        <v>12</v>
      </c>
      <c r="G19" s="49">
        <f t="shared" si="0"/>
        <v>273</v>
      </c>
      <c r="H19" s="49">
        <f t="shared" si="0"/>
        <v>62</v>
      </c>
      <c r="I19" s="49">
        <f t="shared" si="0"/>
        <v>542</v>
      </c>
      <c r="J19" s="62">
        <f>PRODUCT(I19/K19)</f>
        <v>0.50891808501077895</v>
      </c>
      <c r="K19" s="19">
        <f>SUM(K16:K18)</f>
        <v>1065.004400440044</v>
      </c>
      <c r="L19" s="50">
        <f>PRODUCT((F19+G19)/E19)</f>
        <v>1.78125</v>
      </c>
      <c r="M19" s="50">
        <f>PRODUCT(H19/E19)</f>
        <v>0.38750000000000001</v>
      </c>
      <c r="N19" s="50">
        <f>PRODUCT((F19+G19+H19)/E19)</f>
        <v>2.1687500000000002</v>
      </c>
      <c r="O19" s="50">
        <f>PRODUCT(I19/E19)</f>
        <v>3.3875000000000002</v>
      </c>
      <c r="Q19" s="10"/>
      <c r="R19" s="10"/>
      <c r="S19" s="10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0"/>
      <c r="F20" s="10"/>
      <c r="G20" s="10"/>
      <c r="H20" s="10"/>
      <c r="I20" s="10"/>
      <c r="J20" s="19"/>
      <c r="K20" s="19"/>
      <c r="L20" s="10"/>
      <c r="M20" s="10"/>
      <c r="N20" s="10"/>
      <c r="O20" s="10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AC58" s="19"/>
      <c r="AD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AC59" s="19"/>
      <c r="AD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AC60" s="19"/>
      <c r="AD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AC61" s="19"/>
      <c r="AD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AC62" s="19"/>
      <c r="AD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AC63" s="19"/>
      <c r="AD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AC64" s="19"/>
      <c r="AD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AC65" s="19"/>
      <c r="AD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AC85" s="19"/>
      <c r="AD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AC86" s="19"/>
      <c r="AD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AC87" s="19"/>
      <c r="AD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AC88" s="19"/>
      <c r="AD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AC89" s="19"/>
      <c r="AD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AC90" s="19"/>
      <c r="AD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AC91" s="19"/>
      <c r="AD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0"/>
      <c r="R92" s="10"/>
      <c r="S92" s="10"/>
      <c r="T92" s="19"/>
      <c r="U92" s="10"/>
      <c r="V92" s="10"/>
      <c r="AC92" s="19"/>
      <c r="AD92" s="19"/>
      <c r="AH92" s="19"/>
      <c r="AI92" s="19"/>
      <c r="AJ92" s="19"/>
      <c r="AK92" s="19"/>
      <c r="AL92" s="10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0"/>
      <c r="R93" s="10"/>
      <c r="S93" s="10"/>
      <c r="T93" s="19"/>
      <c r="U93" s="10"/>
      <c r="V93" s="10"/>
      <c r="AC93" s="19"/>
      <c r="AD93" s="19"/>
      <c r="AH93" s="19"/>
      <c r="AI93" s="19"/>
      <c r="AJ93" s="19"/>
      <c r="AK93" s="19"/>
      <c r="AL93" s="10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0"/>
      <c r="R94" s="10"/>
      <c r="S94" s="10"/>
      <c r="T94" s="19"/>
      <c r="U94" s="10"/>
      <c r="V94" s="10"/>
      <c r="AC94" s="19"/>
      <c r="AD94" s="19"/>
      <c r="AH94" s="19"/>
      <c r="AI94" s="19"/>
      <c r="AJ94" s="19"/>
      <c r="AK94" s="19"/>
      <c r="AL94" s="10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0"/>
      <c r="R95" s="10"/>
      <c r="S95" s="10"/>
      <c r="T95" s="19"/>
      <c r="U95" s="10"/>
      <c r="V95" s="10"/>
      <c r="AC95" s="19"/>
      <c r="AD95" s="19"/>
      <c r="AH95" s="19"/>
      <c r="AI95" s="19"/>
      <c r="AJ95" s="19"/>
      <c r="AK95" s="19"/>
      <c r="AL95" s="10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0"/>
      <c r="R96" s="10"/>
      <c r="S96" s="10"/>
      <c r="T96" s="19"/>
      <c r="U96" s="10"/>
      <c r="V96" s="10"/>
      <c r="AC96" s="19"/>
      <c r="AD96" s="19"/>
      <c r="AH96" s="19"/>
      <c r="AI96" s="19"/>
      <c r="AJ96" s="19"/>
      <c r="AK96" s="19"/>
      <c r="AL96" s="10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0"/>
      <c r="R97" s="10"/>
      <c r="S97" s="10"/>
      <c r="T97" s="19"/>
      <c r="U97" s="10"/>
      <c r="V97" s="10"/>
      <c r="AC97" s="19"/>
      <c r="AD97" s="19"/>
      <c r="AH97" s="19"/>
      <c r="AI97" s="19"/>
      <c r="AJ97" s="19"/>
      <c r="AK97" s="19"/>
      <c r="AL97" s="10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0"/>
      <c r="R98" s="10"/>
      <c r="S98" s="10"/>
      <c r="T98" s="19"/>
      <c r="U98" s="10"/>
      <c r="V98" s="10"/>
      <c r="AC98" s="19"/>
      <c r="AD98" s="19"/>
      <c r="AH98" s="19"/>
      <c r="AI98" s="19"/>
      <c r="AJ98" s="19"/>
      <c r="AK98" s="19"/>
      <c r="AL98" s="10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0"/>
      <c r="R99" s="10"/>
      <c r="S99" s="10"/>
      <c r="T99" s="19"/>
      <c r="U99" s="10"/>
      <c r="V99" s="10"/>
      <c r="AC99" s="19"/>
      <c r="AD99" s="19"/>
      <c r="AH99" s="19"/>
      <c r="AI99" s="19"/>
      <c r="AJ99" s="19"/>
      <c r="AK99" s="19"/>
      <c r="AL99" s="10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0"/>
      <c r="R100" s="10"/>
      <c r="S100" s="10"/>
      <c r="T100" s="19"/>
      <c r="U100" s="10"/>
      <c r="V100" s="10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0"/>
      <c r="R101" s="10"/>
      <c r="S101" s="10"/>
      <c r="T101" s="19"/>
      <c r="U101" s="10"/>
      <c r="V101" s="10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0"/>
      <c r="R102" s="10"/>
      <c r="S102" s="10"/>
      <c r="T102" s="19"/>
      <c r="U102" s="10"/>
      <c r="V102" s="10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0"/>
      <c r="V103" s="10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0"/>
      <c r="V104" s="10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0"/>
      <c r="V105" s="10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0"/>
      <c r="V106" s="10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0"/>
      <c r="V107" s="10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0"/>
      <c r="V108" s="10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0"/>
      <c r="V109" s="10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0"/>
      <c r="V110" s="10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0"/>
      <c r="V111" s="10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0"/>
      <c r="V112" s="10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0"/>
      <c r="V113" s="10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0"/>
      <c r="V114" s="10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0"/>
      <c r="V115" s="10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0"/>
      <c r="V116" s="10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0"/>
      <c r="V117" s="10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0"/>
      <c r="V118" s="10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0"/>
      <c r="V119" s="10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0"/>
      <c r="V120" s="10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0"/>
      <c r="V121" s="10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0"/>
      <c r="V122" s="10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0"/>
      <c r="V123" s="10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0"/>
      <c r="V124" s="10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0"/>
      <c r="V125" s="10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0"/>
      <c r="V126" s="10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0"/>
      <c r="V127" s="10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0"/>
      <c r="V128" s="10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0"/>
      <c r="V129" s="10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0"/>
      <c r="V130" s="10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0"/>
      <c r="V131" s="10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0"/>
      <c r="V132" s="10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0"/>
      <c r="V133" s="10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0"/>
      <c r="V134" s="10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0"/>
      <c r="V135" s="10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0"/>
      <c r="V136" s="10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0"/>
      <c r="V137" s="10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0"/>
      <c r="V138" s="10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0"/>
      <c r="V139" s="10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0"/>
      <c r="V140" s="10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0"/>
      <c r="V141" s="10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0"/>
      <c r="V142" s="10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0"/>
      <c r="V143" s="10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0"/>
      <c r="V144" s="10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0"/>
      <c r="V145" s="10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0"/>
      <c r="V146" s="10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0"/>
      <c r="V147" s="10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0"/>
      <c r="V148" s="10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0"/>
      <c r="V149" s="10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0"/>
      <c r="V150" s="10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0"/>
      <c r="V151" s="10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0"/>
      <c r="V152" s="10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0"/>
      <c r="V153" s="10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0"/>
      <c r="V154" s="10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0"/>
      <c r="V155" s="10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0"/>
      <c r="V156" s="10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0"/>
      <c r="V157" s="10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0"/>
      <c r="V158" s="10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0"/>
      <c r="V159" s="10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19"/>
      <c r="U160" s="10"/>
      <c r="V160" s="10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19"/>
      <c r="U161" s="10"/>
      <c r="V161" s="10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9"/>
      <c r="U162" s="10"/>
      <c r="V162" s="10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9"/>
      <c r="U163" s="10"/>
      <c r="V163" s="10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9"/>
      <c r="U164" s="10"/>
      <c r="V164" s="10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9"/>
      <c r="U165" s="10"/>
      <c r="V165" s="10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9"/>
      <c r="U166" s="10"/>
      <c r="V166" s="10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9"/>
      <c r="U167" s="10"/>
      <c r="V167" s="10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19"/>
      <c r="U168" s="10"/>
      <c r="V168" s="10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19"/>
      <c r="U169" s="10"/>
      <c r="V169" s="10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0"/>
      <c r="R170" s="10"/>
      <c r="S170" s="10"/>
      <c r="T170" s="19"/>
      <c r="U170" s="10"/>
      <c r="V170" s="10"/>
      <c r="AC170" s="19"/>
      <c r="AD170" s="19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0"/>
      <c r="R171" s="10"/>
      <c r="S171" s="10"/>
      <c r="T171" s="19"/>
      <c r="U171" s="10"/>
      <c r="V171" s="10"/>
      <c r="AC171" s="19"/>
      <c r="AD171" s="19"/>
      <c r="AH171" s="19"/>
      <c r="AI171" s="19"/>
      <c r="AJ171" s="19"/>
      <c r="AK171" s="19"/>
      <c r="AL171" s="10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0"/>
      <c r="R172" s="10"/>
      <c r="S172" s="10"/>
      <c r="T172" s="19"/>
      <c r="U172" s="10"/>
      <c r="V172" s="10"/>
      <c r="AC172" s="19"/>
      <c r="AD172" s="19"/>
      <c r="AH172" s="19"/>
      <c r="AI172" s="19"/>
      <c r="AJ172" s="19"/>
      <c r="AK172" s="19"/>
      <c r="AL172" s="10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0"/>
      <c r="R173" s="10"/>
      <c r="S173" s="10"/>
      <c r="T173" s="19"/>
      <c r="U173" s="10"/>
      <c r="V173" s="10"/>
      <c r="AC173" s="19"/>
      <c r="AD173" s="19"/>
      <c r="AH173" s="19"/>
      <c r="AI173" s="19"/>
      <c r="AJ173" s="19"/>
      <c r="AK173" s="19"/>
      <c r="AL173" s="10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0"/>
      <c r="R174" s="10"/>
      <c r="S174" s="10"/>
      <c r="T174" s="19"/>
      <c r="U174" s="10"/>
      <c r="V174" s="10"/>
      <c r="AC174" s="19"/>
      <c r="AD174" s="19"/>
      <c r="AH174" s="19"/>
      <c r="AI174" s="19"/>
      <c r="AJ174" s="19"/>
      <c r="AK174" s="19"/>
      <c r="AL174" s="10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0"/>
      <c r="R175" s="10"/>
      <c r="S175" s="10"/>
      <c r="T175" s="19"/>
      <c r="U175" s="10"/>
      <c r="V175" s="10"/>
      <c r="AC175" s="19"/>
      <c r="AD175" s="19"/>
      <c r="AH175" s="19"/>
      <c r="AI175" s="19"/>
      <c r="AJ175" s="19"/>
      <c r="AK175" s="19"/>
      <c r="AL175" s="10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0"/>
      <c r="R176" s="10"/>
      <c r="S176" s="10"/>
      <c r="T176" s="19"/>
      <c r="U176" s="10"/>
      <c r="V176" s="10"/>
      <c r="AC176" s="19"/>
      <c r="AD176" s="19"/>
      <c r="AH176" s="19"/>
      <c r="AI176" s="19"/>
      <c r="AJ176" s="19"/>
      <c r="AK176" s="19"/>
      <c r="AL176" s="10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9"/>
      <c r="U177" s="10"/>
      <c r="V177" s="10"/>
      <c r="AH177" s="19"/>
      <c r="AI177" s="19"/>
      <c r="AJ177" s="19"/>
      <c r="AK177" s="19"/>
      <c r="AL177" s="10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9"/>
      <c r="U178" s="10"/>
      <c r="V178" s="10"/>
      <c r="AH178" s="19"/>
      <c r="AI178" s="19"/>
      <c r="AJ178" s="19"/>
      <c r="AK178" s="19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9"/>
      <c r="U179" s="10"/>
      <c r="V179" s="10"/>
      <c r="AH179" s="19"/>
      <c r="AI179" s="19"/>
      <c r="AJ179" s="19"/>
      <c r="AK179" s="19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9"/>
      <c r="U180" s="10"/>
      <c r="V180" s="10"/>
      <c r="AH180" s="19"/>
      <c r="AI180" s="19"/>
      <c r="AJ180" s="19"/>
      <c r="AK180" s="19"/>
      <c r="AL180" s="10"/>
    </row>
    <row r="181" spans="12:57" ht="14.25" x14ac:dyDescent="0.2">
      <c r="L181" s="10"/>
      <c r="M181" s="10"/>
      <c r="N181" s="10"/>
      <c r="O181" s="10"/>
      <c r="P181" s="10"/>
      <c r="T181" s="19"/>
      <c r="AH181" s="19"/>
      <c r="AI181" s="19"/>
      <c r="AJ181" s="19"/>
      <c r="AK181" s="19"/>
      <c r="AL181" s="10"/>
    </row>
    <row r="182" spans="12:57" ht="14.25" x14ac:dyDescent="0.2">
      <c r="L182" s="10"/>
      <c r="M182" s="10"/>
      <c r="N182" s="10"/>
      <c r="O182" s="10"/>
      <c r="P182" s="10"/>
      <c r="T182" s="19"/>
      <c r="AH182" s="19"/>
      <c r="AI182" s="19"/>
      <c r="AJ182" s="19"/>
      <c r="AK182" s="19"/>
      <c r="AL182" s="10"/>
    </row>
    <row r="183" spans="12:57" ht="14.25" x14ac:dyDescent="0.2">
      <c r="L183" s="10"/>
      <c r="M183" s="10"/>
      <c r="N183" s="10"/>
      <c r="O183" s="10"/>
      <c r="P183" s="10"/>
      <c r="AH183" s="19"/>
      <c r="AI183" s="19"/>
      <c r="AJ183" s="19"/>
      <c r="AK183" s="19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sortState ref="B11:AO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2020-09-08T18:56:00Z</dcterms:modified>
</cp:coreProperties>
</file>