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AS19" i="2"/>
  <c r="AQ19" i="2"/>
  <c r="AP19" i="2"/>
  <c r="AO19" i="2"/>
  <c r="AN19" i="2"/>
  <c r="AM19" i="2"/>
  <c r="AG19" i="2"/>
  <c r="K24" i="2" s="1"/>
  <c r="K25" i="2" s="1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I19" i="2"/>
  <c r="H19" i="2"/>
  <c r="H23" i="2" s="1"/>
  <c r="G19" i="2"/>
  <c r="G23" i="2" s="1"/>
  <c r="G25" i="2" s="1"/>
  <c r="F19" i="2"/>
  <c r="F23" i="2" s="1"/>
  <c r="E19" i="2"/>
  <c r="E23" i="2" s="1"/>
  <c r="E25" i="2" s="1"/>
  <c r="AR19" i="2" l="1"/>
  <c r="V19" i="2"/>
  <c r="F24" i="2"/>
  <c r="F25" i="2" s="1"/>
  <c r="H24" i="2"/>
  <c r="M24" i="2" s="1"/>
  <c r="J19" i="2"/>
  <c r="K23" i="2"/>
  <c r="L24" i="2"/>
  <c r="O24" i="2"/>
  <c r="J24" i="2"/>
  <c r="I23" i="2"/>
  <c r="AF19" i="2"/>
  <c r="H25" i="2" l="1"/>
  <c r="M25" i="2" s="1"/>
  <c r="N24" i="2"/>
  <c r="J23" i="2"/>
  <c r="I25" i="2"/>
  <c r="N25" i="2"/>
  <c r="L25" i="2"/>
  <c r="O25" i="2" l="1"/>
  <c r="J25" i="2"/>
</calcChain>
</file>

<file path=xl/sharedStrings.xml><?xml version="1.0" encoding="utf-8"?>
<sst xmlns="http://schemas.openxmlformats.org/spreadsheetml/2006/main" count="104" uniqueCount="43">
  <si>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</si>
  <si>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</si>
  <si>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</si>
  <si>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</si>
  <si>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</si>
  <si>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</si>
  <si>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</si>
  <si>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</si>
  <si>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</si>
  <si>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</si>
  <si>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</si>
  <si>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</si>
  <si>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</si>
  <si>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3.</t>
  </si>
  <si>
    <t>7.</t>
  </si>
  <si>
    <t>Seurat</t>
  </si>
  <si>
    <t>YKKÖSPESIS</t>
  </si>
  <si>
    <t>ViPa</t>
  </si>
  <si>
    <t>Jussi Alatalo</t>
  </si>
  <si>
    <t>16.1.1991   Vihti</t>
  </si>
  <si>
    <t>ViPa = Vihdin Pallo  (1967),  kasvattajaseura</t>
  </si>
  <si>
    <t>5.</t>
  </si>
  <si>
    <t>PuMu</t>
  </si>
  <si>
    <t>10.</t>
  </si>
  <si>
    <t>11.</t>
  </si>
  <si>
    <t>12.</t>
  </si>
  <si>
    <t>LP Juniorit</t>
  </si>
  <si>
    <t>LP Juniorit = Loimaan Palloilijat Junioripesis  (2003)</t>
  </si>
  <si>
    <t>4.</t>
  </si>
  <si>
    <t>KiPe</t>
  </si>
  <si>
    <t>KiPe = Kinnarin Pesis 2006  (2005)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</si>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</sst>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14062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18</v>
      </c>
      <c r="C1" s="2"/>
      <c r="D1" s="3"/>
      <c r="E1" s="4" t="s">
        <v>19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0" t="s">
        <v>16</v>
      </c>
      <c r="C2" s="59"/>
      <c r="D2" s="60"/>
      <c r="E2" s="8" t="s">
        <v>7</v>
      </c>
      <c r="F2" s="26"/>
      <c r="G2" s="26"/>
      <c r="H2" s="26"/>
      <c r="I2" s="33"/>
      <c r="J2" s="9"/>
      <c r="K2" s="25"/>
      <c r="L2" s="22" t="s">
        <v>36</v>
      </c>
      <c r="M2" s="26"/>
      <c r="N2" s="26"/>
      <c r="O2" s="32"/>
      <c r="P2" s="6"/>
      <c r="Q2" s="22" t="s">
        <v>37</v>
      </c>
      <c r="R2" s="26"/>
      <c r="S2" s="26"/>
      <c r="T2" s="26"/>
      <c r="U2" s="33"/>
      <c r="V2" s="32"/>
      <c r="W2" s="6"/>
      <c r="X2" s="61" t="s">
        <v>32</v>
      </c>
      <c r="Y2" s="62"/>
      <c r="Z2" s="31"/>
      <c r="AA2" s="8" t="s">
        <v>7</v>
      </c>
      <c r="AB2" s="26"/>
      <c r="AC2" s="26"/>
      <c r="AD2" s="26"/>
      <c r="AE2" s="33"/>
      <c r="AF2" s="9"/>
      <c r="AG2" s="25"/>
      <c r="AH2" s="22" t="s">
        <v>38</v>
      </c>
      <c r="AI2" s="26"/>
      <c r="AJ2" s="26"/>
      <c r="AK2" s="32"/>
      <c r="AL2" s="6"/>
      <c r="AM2" s="22" t="s">
        <v>37</v>
      </c>
      <c r="AN2" s="26"/>
      <c r="AO2" s="26"/>
      <c r="AP2" s="26"/>
      <c r="AQ2" s="33"/>
      <c r="AR2" s="32"/>
      <c r="AS2" s="34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31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31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7"/>
      <c r="K4" s="13"/>
      <c r="L4" s="36"/>
      <c r="M4" s="7"/>
      <c r="N4" s="7"/>
      <c r="O4" s="7"/>
      <c r="P4" s="10"/>
      <c r="Q4" s="14"/>
      <c r="R4" s="14"/>
      <c r="S4" s="15"/>
      <c r="T4" s="14"/>
      <c r="U4" s="14"/>
      <c r="V4" s="63"/>
      <c r="W4" s="13"/>
      <c r="X4" s="14">
        <v>2006</v>
      </c>
      <c r="Y4" s="14" t="s">
        <v>13</v>
      </c>
      <c r="Z4" s="1" t="s">
        <v>17</v>
      </c>
      <c r="AA4" s="14">
        <v>14</v>
      </c>
      <c r="AB4" s="14">
        <v>0</v>
      </c>
      <c r="AC4" s="14">
        <v>3</v>
      </c>
      <c r="AD4" s="14">
        <v>7</v>
      </c>
      <c r="AE4" s="14">
        <v>20</v>
      </c>
      <c r="AF4" s="68">
        <v>0.3448</v>
      </c>
      <c r="AG4" s="10">
        <v>58</v>
      </c>
      <c r="AH4" s="17"/>
      <c r="AI4" s="17"/>
      <c r="AJ4" s="17"/>
      <c r="AK4" s="7"/>
      <c r="AL4" s="10"/>
      <c r="AM4" s="14"/>
      <c r="AN4" s="14"/>
      <c r="AO4" s="14"/>
      <c r="AP4" s="14"/>
      <c r="AQ4" s="14"/>
      <c r="AR4" s="57"/>
      <c r="AS4" s="58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7"/>
      <c r="K5" s="13"/>
      <c r="L5" s="36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2007</v>
      </c>
      <c r="Y5" s="14" t="s">
        <v>14</v>
      </c>
      <c r="Z5" s="1" t="s">
        <v>17</v>
      </c>
      <c r="AA5" s="14">
        <v>15</v>
      </c>
      <c r="AB5" s="14">
        <v>2</v>
      </c>
      <c r="AC5" s="14">
        <v>5</v>
      </c>
      <c r="AD5" s="14">
        <v>16</v>
      </c>
      <c r="AE5" s="14">
        <v>57</v>
      </c>
      <c r="AF5" s="68">
        <v>0.51349999999999996</v>
      </c>
      <c r="AG5" s="10">
        <v>111</v>
      </c>
      <c r="AH5" s="17"/>
      <c r="AI5" s="17"/>
      <c r="AJ5" s="17"/>
      <c r="AK5" s="7"/>
      <c r="AL5" s="10"/>
      <c r="AM5" s="14"/>
      <c r="AN5" s="14"/>
      <c r="AO5" s="14"/>
      <c r="AP5" s="14"/>
      <c r="AQ5" s="14"/>
      <c r="AR5" s="57"/>
      <c r="AS5" s="58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4"/>
      <c r="C6" s="16"/>
      <c r="D6" s="1"/>
      <c r="E6" s="14"/>
      <c r="F6" s="14"/>
      <c r="G6" s="14"/>
      <c r="H6" s="15"/>
      <c r="I6" s="14"/>
      <c r="J6" s="37"/>
      <c r="K6" s="13"/>
      <c r="L6" s="36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2008</v>
      </c>
      <c r="Y6" s="14" t="s">
        <v>13</v>
      </c>
      <c r="Z6" s="1" t="s">
        <v>17</v>
      </c>
      <c r="AA6" s="14">
        <v>18</v>
      </c>
      <c r="AB6" s="14">
        <v>0</v>
      </c>
      <c r="AC6" s="14">
        <v>2</v>
      </c>
      <c r="AD6" s="14">
        <v>7</v>
      </c>
      <c r="AE6" s="14">
        <v>48</v>
      </c>
      <c r="AF6" s="68">
        <v>0.48</v>
      </c>
      <c r="AG6" s="10">
        <v>100</v>
      </c>
      <c r="AH6" s="17"/>
      <c r="AI6" s="17"/>
      <c r="AJ6" s="17"/>
      <c r="AK6" s="7"/>
      <c r="AL6" s="10"/>
      <c r="AM6" s="14">
        <v>3</v>
      </c>
      <c r="AN6" s="14">
        <v>0</v>
      </c>
      <c r="AO6" s="14">
        <v>0</v>
      </c>
      <c r="AP6" s="14">
        <v>1</v>
      </c>
      <c r="AQ6" s="14">
        <v>3</v>
      </c>
      <c r="AR6" s="57">
        <v>0.1764</v>
      </c>
      <c r="AS6" s="58">
        <v>17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4"/>
      <c r="C7" s="16"/>
      <c r="D7" s="1"/>
      <c r="E7" s="14"/>
      <c r="F7" s="14"/>
      <c r="G7" s="14"/>
      <c r="H7" s="15"/>
      <c r="I7" s="14"/>
      <c r="J7" s="37"/>
      <c r="K7" s="13"/>
      <c r="L7" s="36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2009</v>
      </c>
      <c r="Y7" s="14" t="s">
        <v>12</v>
      </c>
      <c r="Z7" s="1" t="s">
        <v>17</v>
      </c>
      <c r="AA7" s="14">
        <v>16</v>
      </c>
      <c r="AB7" s="14">
        <v>0</v>
      </c>
      <c r="AC7" s="14">
        <v>3</v>
      </c>
      <c r="AD7" s="14">
        <v>8</v>
      </c>
      <c r="AE7" s="14">
        <v>48</v>
      </c>
      <c r="AF7" s="68">
        <v>0.49480000000000002</v>
      </c>
      <c r="AG7" s="10">
        <v>97</v>
      </c>
      <c r="AH7" s="17"/>
      <c r="AI7" s="17"/>
      <c r="AJ7" s="17"/>
      <c r="AK7" s="7"/>
      <c r="AL7" s="10"/>
      <c r="AM7" s="14">
        <v>5</v>
      </c>
      <c r="AN7" s="14">
        <v>0</v>
      </c>
      <c r="AO7" s="14">
        <v>2</v>
      </c>
      <c r="AP7" s="14">
        <v>1</v>
      </c>
      <c r="AQ7" s="14">
        <v>16</v>
      </c>
      <c r="AR7" s="57">
        <v>0.72719999999999996</v>
      </c>
      <c r="AS7" s="58">
        <v>22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4"/>
      <c r="C8" s="16"/>
      <c r="D8" s="1"/>
      <c r="E8" s="14"/>
      <c r="F8" s="14"/>
      <c r="G8" s="14"/>
      <c r="H8" s="15"/>
      <c r="I8" s="14"/>
      <c r="J8" s="37"/>
      <c r="K8" s="13"/>
      <c r="L8" s="36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2010</v>
      </c>
      <c r="Y8" s="14" t="s">
        <v>12</v>
      </c>
      <c r="Z8" s="1" t="s">
        <v>17</v>
      </c>
      <c r="AA8" s="14">
        <v>11</v>
      </c>
      <c r="AB8" s="14">
        <v>0</v>
      </c>
      <c r="AC8" s="14">
        <v>5</v>
      </c>
      <c r="AD8" s="14">
        <v>9</v>
      </c>
      <c r="AE8" s="14">
        <v>31</v>
      </c>
      <c r="AF8" s="68">
        <v>0.52539999999999998</v>
      </c>
      <c r="AG8" s="10">
        <v>59</v>
      </c>
      <c r="AH8" s="17"/>
      <c r="AI8" s="17"/>
      <c r="AJ8" s="17"/>
      <c r="AK8" s="7"/>
      <c r="AL8" s="10"/>
      <c r="AM8" s="14">
        <v>5</v>
      </c>
      <c r="AN8" s="14">
        <v>0</v>
      </c>
      <c r="AO8" s="14">
        <v>0</v>
      </c>
      <c r="AP8" s="14">
        <v>0</v>
      </c>
      <c r="AQ8" s="14">
        <v>6</v>
      </c>
      <c r="AR8" s="57">
        <v>0.2142</v>
      </c>
      <c r="AS8" s="58">
        <v>28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4"/>
      <c r="C9" s="16"/>
      <c r="D9" s="1"/>
      <c r="E9" s="14"/>
      <c r="F9" s="14"/>
      <c r="G9" s="14"/>
      <c r="H9" s="15"/>
      <c r="I9" s="14"/>
      <c r="J9" s="37"/>
      <c r="K9" s="13"/>
      <c r="L9" s="36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2011</v>
      </c>
      <c r="Y9" s="14" t="s">
        <v>14</v>
      </c>
      <c r="Z9" s="1" t="s">
        <v>17</v>
      </c>
      <c r="AA9" s="14">
        <v>17</v>
      </c>
      <c r="AB9" s="14">
        <v>1</v>
      </c>
      <c r="AC9" s="14">
        <v>6</v>
      </c>
      <c r="AD9" s="14">
        <v>12</v>
      </c>
      <c r="AE9" s="14">
        <v>39</v>
      </c>
      <c r="AF9" s="68">
        <v>0.45340000000000003</v>
      </c>
      <c r="AG9" s="10">
        <v>86</v>
      </c>
      <c r="AH9" s="17"/>
      <c r="AI9" s="17"/>
      <c r="AJ9" s="17"/>
      <c r="AK9" s="7"/>
      <c r="AL9" s="10"/>
      <c r="AM9" s="14"/>
      <c r="AN9" s="14"/>
      <c r="AO9" s="14"/>
      <c r="AP9" s="14"/>
      <c r="AQ9" s="14"/>
      <c r="AR9" s="57"/>
      <c r="AS9" s="58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4">
        <v>2012</v>
      </c>
      <c r="C10" s="14" t="s">
        <v>23</v>
      </c>
      <c r="D10" s="1" t="s">
        <v>22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37"/>
      <c r="K10" s="13"/>
      <c r="L10" s="36"/>
      <c r="M10" s="7"/>
      <c r="N10" s="7"/>
      <c r="O10" s="7"/>
      <c r="Q10" s="14">
        <v>2</v>
      </c>
      <c r="R10" s="15">
        <v>0</v>
      </c>
      <c r="S10" s="15">
        <v>0</v>
      </c>
      <c r="T10" s="15">
        <v>1</v>
      </c>
      <c r="U10" s="15">
        <v>3</v>
      </c>
      <c r="V10" s="37">
        <v>0.42899999999999999</v>
      </c>
      <c r="W10" s="13">
        <v>7</v>
      </c>
      <c r="X10" s="14">
        <v>2012</v>
      </c>
      <c r="Y10" s="14" t="s">
        <v>21</v>
      </c>
      <c r="Z10" s="1" t="s">
        <v>17</v>
      </c>
      <c r="AA10" s="14">
        <v>17</v>
      </c>
      <c r="AB10" s="14">
        <v>0</v>
      </c>
      <c r="AC10" s="14">
        <v>4</v>
      </c>
      <c r="AD10" s="14">
        <v>14</v>
      </c>
      <c r="AE10" s="14">
        <v>44</v>
      </c>
      <c r="AF10" s="68">
        <v>0.46800000000000003</v>
      </c>
      <c r="AG10" s="10">
        <v>94</v>
      </c>
      <c r="AH10" s="17"/>
      <c r="AI10" s="7"/>
      <c r="AJ10" s="17"/>
      <c r="AK10" s="7"/>
      <c r="AL10" s="10"/>
      <c r="AM10" s="14"/>
      <c r="AN10" s="14"/>
      <c r="AO10" s="14"/>
      <c r="AP10" s="14"/>
      <c r="AQ10" s="14"/>
      <c r="AR10" s="57"/>
      <c r="AS10" s="58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4">
        <v>2013</v>
      </c>
      <c r="C11" s="14" t="s">
        <v>24</v>
      </c>
      <c r="D11" s="1" t="s">
        <v>22</v>
      </c>
      <c r="E11" s="14">
        <v>22</v>
      </c>
      <c r="F11" s="14">
        <v>0</v>
      </c>
      <c r="G11" s="14">
        <v>3</v>
      </c>
      <c r="H11" s="14">
        <v>5</v>
      </c>
      <c r="I11" s="14">
        <v>47</v>
      </c>
      <c r="J11" s="37">
        <v>0.42699999999999999</v>
      </c>
      <c r="K11" s="13">
        <v>110</v>
      </c>
      <c r="L11" s="36"/>
      <c r="M11" s="7"/>
      <c r="N11" s="7"/>
      <c r="O11" s="7"/>
      <c r="Q11" s="14">
        <v>4</v>
      </c>
      <c r="R11" s="15">
        <v>0</v>
      </c>
      <c r="S11" s="15">
        <v>1</v>
      </c>
      <c r="T11" s="15">
        <v>1</v>
      </c>
      <c r="U11" s="15">
        <v>8</v>
      </c>
      <c r="V11" s="37">
        <v>0.33300000000000002</v>
      </c>
      <c r="W11" s="13">
        <v>24</v>
      </c>
      <c r="X11" s="14"/>
      <c r="Y11" s="16"/>
      <c r="Z11" s="1"/>
      <c r="AA11" s="14"/>
      <c r="AB11" s="14"/>
      <c r="AC11" s="14"/>
      <c r="AD11" s="15"/>
      <c r="AE11" s="14"/>
      <c r="AF11" s="37"/>
      <c r="AG11" s="13"/>
      <c r="AH11" s="36"/>
      <c r="AI11" s="7"/>
      <c r="AJ11" s="7"/>
      <c r="AK11" s="7"/>
      <c r="AM11" s="14"/>
      <c r="AN11" s="14"/>
      <c r="AO11" s="15"/>
      <c r="AP11" s="14"/>
      <c r="AQ11" s="14"/>
      <c r="AR11" s="15"/>
      <c r="AS11" s="13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4">
        <v>2014</v>
      </c>
      <c r="C12" s="14" t="s">
        <v>25</v>
      </c>
      <c r="D12" s="1" t="s">
        <v>26</v>
      </c>
      <c r="E12" s="14">
        <v>2</v>
      </c>
      <c r="F12" s="14">
        <v>0</v>
      </c>
      <c r="G12" s="14">
        <v>0</v>
      </c>
      <c r="H12" s="14">
        <v>0</v>
      </c>
      <c r="I12" s="14">
        <v>6</v>
      </c>
      <c r="J12" s="37">
        <v>0.6</v>
      </c>
      <c r="K12" s="13">
        <v>10</v>
      </c>
      <c r="L12" s="36"/>
      <c r="M12" s="7"/>
      <c r="N12" s="7"/>
      <c r="O12" s="7"/>
      <c r="Q12" s="14"/>
      <c r="R12" s="14"/>
      <c r="S12" s="15"/>
      <c r="T12" s="14"/>
      <c r="U12" s="14"/>
      <c r="V12" s="15"/>
      <c r="W12" s="13"/>
      <c r="X12" s="14">
        <v>2014</v>
      </c>
      <c r="Y12" s="14" t="s">
        <v>21</v>
      </c>
      <c r="Z12" s="1" t="s">
        <v>17</v>
      </c>
      <c r="AA12" s="14">
        <v>14</v>
      </c>
      <c r="AB12" s="14">
        <v>0</v>
      </c>
      <c r="AC12" s="14">
        <v>7</v>
      </c>
      <c r="AD12" s="14">
        <v>17</v>
      </c>
      <c r="AE12" s="14">
        <v>73</v>
      </c>
      <c r="AF12" s="68">
        <v>0.73729999999999996</v>
      </c>
      <c r="AG12" s="10">
        <v>99</v>
      </c>
      <c r="AH12" s="7"/>
      <c r="AI12" s="7"/>
      <c r="AJ12" s="7"/>
      <c r="AK12" s="7"/>
      <c r="AM12" s="14"/>
      <c r="AN12" s="14"/>
      <c r="AO12" s="15"/>
      <c r="AP12" s="14"/>
      <c r="AQ12" s="14"/>
      <c r="AR12" s="15"/>
      <c r="AS12" s="13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4"/>
      <c r="C13" s="16"/>
      <c r="D13" s="1"/>
      <c r="E13" s="14"/>
      <c r="F13" s="14"/>
      <c r="G13" s="14"/>
      <c r="H13" s="15"/>
      <c r="I13" s="14"/>
      <c r="J13" s="37"/>
      <c r="K13" s="13"/>
      <c r="L13" s="36"/>
      <c r="M13" s="7"/>
      <c r="N13" s="7"/>
      <c r="O13" s="7"/>
      <c r="Q13" s="38"/>
      <c r="R13" s="14"/>
      <c r="S13" s="15"/>
      <c r="T13" s="14"/>
      <c r="U13" s="14"/>
      <c r="V13" s="15"/>
      <c r="W13" s="13"/>
      <c r="X13" s="14">
        <v>2015</v>
      </c>
      <c r="Y13" s="14" t="s">
        <v>14</v>
      </c>
      <c r="Z13" s="1" t="s">
        <v>17</v>
      </c>
      <c r="AA13" s="14">
        <v>9</v>
      </c>
      <c r="AB13" s="14">
        <v>0</v>
      </c>
      <c r="AC13" s="14">
        <v>3</v>
      </c>
      <c r="AD13" s="14">
        <v>7</v>
      </c>
      <c r="AE13" s="14">
        <v>41</v>
      </c>
      <c r="AF13" s="68">
        <v>0.63070000000000004</v>
      </c>
      <c r="AG13" s="10">
        <v>65</v>
      </c>
      <c r="AH13" s="17"/>
      <c r="AI13" s="17"/>
      <c r="AJ13" s="17"/>
      <c r="AK13" s="7"/>
      <c r="AL13" s="10"/>
      <c r="AM13" s="14"/>
      <c r="AN13" s="14"/>
      <c r="AO13" s="14"/>
      <c r="AP13" s="14"/>
      <c r="AQ13" s="14"/>
      <c r="AR13" s="57"/>
      <c r="AS13" s="58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4"/>
      <c r="C14" s="16"/>
      <c r="D14" s="1"/>
      <c r="E14" s="14"/>
      <c r="F14" s="14"/>
      <c r="G14" s="14"/>
      <c r="H14" s="15"/>
      <c r="I14" s="14"/>
      <c r="J14" s="37"/>
      <c r="K14" s="13"/>
      <c r="L14" s="36"/>
      <c r="M14" s="7"/>
      <c r="N14" s="7"/>
      <c r="O14" s="7"/>
      <c r="Q14" s="38"/>
      <c r="R14" s="14"/>
      <c r="S14" s="15"/>
      <c r="T14" s="14"/>
      <c r="U14" s="14"/>
      <c r="V14" s="15"/>
      <c r="W14" s="13"/>
      <c r="X14" s="14">
        <v>2016</v>
      </c>
      <c r="Y14" s="14" t="s">
        <v>28</v>
      </c>
      <c r="Z14" s="1" t="s">
        <v>29</v>
      </c>
      <c r="AA14" s="14">
        <v>15</v>
      </c>
      <c r="AB14" s="14">
        <v>0</v>
      </c>
      <c r="AC14" s="14">
        <v>13</v>
      </c>
      <c r="AD14" s="14">
        <v>10</v>
      </c>
      <c r="AE14" s="14">
        <v>55</v>
      </c>
      <c r="AF14" s="68">
        <v>0.49099999999999999</v>
      </c>
      <c r="AG14" s="10">
        <v>112</v>
      </c>
      <c r="AH14" s="17"/>
      <c r="AI14" s="17"/>
      <c r="AJ14" s="17"/>
      <c r="AK14" s="7"/>
      <c r="AL14" s="10"/>
      <c r="AM14" s="14">
        <v>3</v>
      </c>
      <c r="AN14" s="14">
        <v>0</v>
      </c>
      <c r="AO14" s="14">
        <v>0</v>
      </c>
      <c r="AP14" s="14">
        <v>0</v>
      </c>
      <c r="AQ14" s="14">
        <v>2</v>
      </c>
      <c r="AR14" s="57">
        <v>0.22220000000000001</v>
      </c>
      <c r="AS14" s="58">
        <v>9</v>
      </c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14"/>
      <c r="C15" s="16"/>
      <c r="D15" s="1"/>
      <c r="E15" s="14"/>
      <c r="F15" s="14"/>
      <c r="G15" s="14"/>
      <c r="H15" s="15"/>
      <c r="I15" s="14"/>
      <c r="J15" s="37"/>
      <c r="K15" s="13"/>
      <c r="L15" s="36"/>
      <c r="M15" s="7"/>
      <c r="N15" s="7"/>
      <c r="O15" s="7"/>
      <c r="Q15" s="38"/>
      <c r="R15" s="14"/>
      <c r="S15" s="15"/>
      <c r="T15" s="14"/>
      <c r="U15" s="14"/>
      <c r="V15" s="15"/>
      <c r="W15" s="13"/>
      <c r="X15" s="14">
        <v>2017</v>
      </c>
      <c r="Y15" s="14" t="s">
        <v>28</v>
      </c>
      <c r="Z15" s="1" t="s">
        <v>29</v>
      </c>
      <c r="AA15" s="14">
        <v>16</v>
      </c>
      <c r="AB15" s="14">
        <v>1</v>
      </c>
      <c r="AC15" s="14">
        <v>10</v>
      </c>
      <c r="AD15" s="14">
        <v>8</v>
      </c>
      <c r="AE15" s="14">
        <v>58</v>
      </c>
      <c r="AF15" s="68">
        <v>0.54710000000000003</v>
      </c>
      <c r="AG15" s="10">
        <v>106</v>
      </c>
      <c r="AH15" s="17"/>
      <c r="AI15" s="17"/>
      <c r="AJ15" s="17"/>
      <c r="AK15" s="7"/>
      <c r="AL15" s="10"/>
      <c r="AM15" s="14">
        <v>2</v>
      </c>
      <c r="AN15" s="14">
        <v>0</v>
      </c>
      <c r="AO15" s="14">
        <v>3</v>
      </c>
      <c r="AP15" s="14">
        <v>1</v>
      </c>
      <c r="AQ15" s="14">
        <v>10</v>
      </c>
      <c r="AR15" s="57">
        <v>0.625</v>
      </c>
      <c r="AS15" s="19">
        <v>16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4"/>
      <c r="C16" s="16"/>
      <c r="D16" s="1"/>
      <c r="E16" s="14"/>
      <c r="F16" s="14"/>
      <c r="G16" s="14"/>
      <c r="H16" s="15"/>
      <c r="I16" s="14"/>
      <c r="J16" s="37"/>
      <c r="K16" s="13"/>
      <c r="L16" s="36"/>
      <c r="M16" s="7"/>
      <c r="N16" s="7"/>
      <c r="O16" s="7"/>
      <c r="Q16" s="38"/>
      <c r="R16" s="14"/>
      <c r="S16" s="15"/>
      <c r="T16" s="14"/>
      <c r="U16" s="14"/>
      <c r="V16" s="15"/>
      <c r="W16" s="13"/>
      <c r="X16" s="14">
        <v>2018</v>
      </c>
      <c r="Y16" s="14" t="s">
        <v>28</v>
      </c>
      <c r="Z16" s="1" t="s">
        <v>29</v>
      </c>
      <c r="AA16" s="14">
        <v>14</v>
      </c>
      <c r="AB16" s="14">
        <v>2</v>
      </c>
      <c r="AC16" s="14">
        <v>22</v>
      </c>
      <c r="AD16" s="14">
        <v>8</v>
      </c>
      <c r="AE16" s="14">
        <v>49</v>
      </c>
      <c r="AF16" s="68">
        <v>0.51039999999999996</v>
      </c>
      <c r="AG16" s="10">
        <v>96</v>
      </c>
      <c r="AH16" s="7"/>
      <c r="AI16" s="7"/>
      <c r="AJ16" s="7"/>
      <c r="AK16" s="7"/>
      <c r="AL16" s="10"/>
      <c r="AM16" s="14">
        <v>3</v>
      </c>
      <c r="AN16" s="14">
        <v>0</v>
      </c>
      <c r="AO16" s="14">
        <v>0</v>
      </c>
      <c r="AP16" s="14">
        <v>1</v>
      </c>
      <c r="AQ16" s="14">
        <v>10</v>
      </c>
      <c r="AR16" s="63">
        <v>0.47610000000000002</v>
      </c>
      <c r="AS16" s="10">
        <v>21</v>
      </c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14"/>
      <c r="C17" s="16"/>
      <c r="D17" s="1"/>
      <c r="E17" s="14"/>
      <c r="F17" s="14"/>
      <c r="G17" s="14"/>
      <c r="H17" s="15"/>
      <c r="I17" s="14"/>
      <c r="J17" s="37"/>
      <c r="K17" s="13"/>
      <c r="L17" s="36"/>
      <c r="M17" s="7"/>
      <c r="N17" s="7"/>
      <c r="O17" s="7"/>
      <c r="Q17" s="38"/>
      <c r="R17" s="14"/>
      <c r="S17" s="15"/>
      <c r="T17" s="14"/>
      <c r="U17" s="14"/>
      <c r="V17" s="15"/>
      <c r="W17" s="13"/>
      <c r="X17" s="14">
        <v>2019</v>
      </c>
      <c r="Y17" s="14" t="s">
        <v>41</v>
      </c>
      <c r="Z17" s="1" t="s">
        <v>29</v>
      </c>
      <c r="AA17" s="14">
        <v>16</v>
      </c>
      <c r="AB17" s="14">
        <v>0</v>
      </c>
      <c r="AC17" s="14">
        <v>9</v>
      </c>
      <c r="AD17" s="14">
        <v>9</v>
      </c>
      <c r="AE17" s="14">
        <v>49</v>
      </c>
      <c r="AF17" s="68">
        <v>0.5212</v>
      </c>
      <c r="AG17" s="13">
        <v>94</v>
      </c>
      <c r="AH17" s="17"/>
      <c r="AI17" s="17"/>
      <c r="AJ17" s="17"/>
      <c r="AK17" s="7"/>
      <c r="AL17" s="10"/>
      <c r="AM17" s="14"/>
      <c r="AN17" s="14"/>
      <c r="AO17" s="14"/>
      <c r="AP17" s="14"/>
      <c r="AQ17" s="14"/>
      <c r="AR17" s="63"/>
      <c r="AS17" s="10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4"/>
      <c r="C18" s="16"/>
      <c r="D18" s="1"/>
      <c r="E18" s="14"/>
      <c r="F18" s="14"/>
      <c r="G18" s="14"/>
      <c r="H18" s="15"/>
      <c r="I18" s="14"/>
      <c r="J18" s="37"/>
      <c r="K18" s="13"/>
      <c r="L18" s="36"/>
      <c r="M18" s="7"/>
      <c r="N18" s="7"/>
      <c r="O18" s="7"/>
      <c r="Q18" s="38"/>
      <c r="R18" s="14"/>
      <c r="S18" s="15"/>
      <c r="T18" s="14"/>
      <c r="U18" s="14"/>
      <c r="V18" s="15"/>
      <c r="W18" s="13"/>
      <c r="X18" s="14">
        <v>2020</v>
      </c>
      <c r="Y18" s="14" t="s">
        <v>12</v>
      </c>
      <c r="Z18" s="1" t="s">
        <v>29</v>
      </c>
      <c r="AA18" s="14">
        <v>10</v>
      </c>
      <c r="AB18" s="14">
        <v>0</v>
      </c>
      <c r="AC18" s="14">
        <v>5</v>
      </c>
      <c r="AD18" s="14">
        <v>5</v>
      </c>
      <c r="AE18" s="14">
        <v>39</v>
      </c>
      <c r="AF18" s="37">
        <v>0.65</v>
      </c>
      <c r="AG18" s="13">
        <v>60</v>
      </c>
      <c r="AH18" s="36"/>
      <c r="AI18" s="7"/>
      <c r="AJ18" s="7"/>
      <c r="AK18" s="7"/>
      <c r="AL18" s="69"/>
      <c r="AM18" s="14">
        <v>2</v>
      </c>
      <c r="AN18" s="14">
        <v>0</v>
      </c>
      <c r="AO18" s="15">
        <v>1</v>
      </c>
      <c r="AP18" s="14">
        <v>0</v>
      </c>
      <c r="AQ18" s="14">
        <v>5</v>
      </c>
      <c r="AR18" s="57">
        <v>0.5</v>
      </c>
      <c r="AS18" s="13">
        <v>10</v>
      </c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64" t="s">
        <v>35</v>
      </c>
      <c r="C19" s="65"/>
      <c r="D19" s="66"/>
      <c r="E19" s="42">
        <f>SUM(E4:E18)</f>
        <v>24</v>
      </c>
      <c r="F19" s="42">
        <f>SUM(F4:F18)</f>
        <v>0</v>
      </c>
      <c r="G19" s="42">
        <f>SUM(G4:G18)</f>
        <v>3</v>
      </c>
      <c r="H19" s="42">
        <f>SUM(H4:H18)</f>
        <v>5</v>
      </c>
      <c r="I19" s="42">
        <f>SUM(I4:I18)</f>
        <v>53</v>
      </c>
      <c r="J19" s="43">
        <f>PRODUCT(I19/K19)</f>
        <v>0.44166666666666665</v>
      </c>
      <c r="K19" s="25">
        <f>SUM(K4:K18)</f>
        <v>120</v>
      </c>
      <c r="L19" s="22"/>
      <c r="M19" s="33"/>
      <c r="N19" s="44"/>
      <c r="O19" s="45"/>
      <c r="P19" s="10"/>
      <c r="Q19" s="42">
        <f>SUM(Q4:Q18)</f>
        <v>6</v>
      </c>
      <c r="R19" s="42">
        <f>SUM(R4:R18)</f>
        <v>0</v>
      </c>
      <c r="S19" s="42">
        <f>SUM(S4:S18)</f>
        <v>1</v>
      </c>
      <c r="T19" s="42">
        <f>SUM(T4:T18)</f>
        <v>2</v>
      </c>
      <c r="U19" s="42">
        <f>SUM(U4:U18)</f>
        <v>11</v>
      </c>
      <c r="V19" s="18">
        <f>PRODUCT(U19/W19)</f>
        <v>0.35483870967741937</v>
      </c>
      <c r="W19" s="25">
        <f>SUM(W4:W18)</f>
        <v>31</v>
      </c>
      <c r="X19" s="17" t="s">
        <v>35</v>
      </c>
      <c r="Y19" s="11"/>
      <c r="Z19" s="9"/>
      <c r="AA19" s="42">
        <f>SUM(AA4:AA18)</f>
        <v>202</v>
      </c>
      <c r="AB19" s="42">
        <f>SUM(AB4:AB18)</f>
        <v>6</v>
      </c>
      <c r="AC19" s="42">
        <f>SUM(AC4:AC18)</f>
        <v>97</v>
      </c>
      <c r="AD19" s="42">
        <f>SUM(AD4:AD18)</f>
        <v>137</v>
      </c>
      <c r="AE19" s="42">
        <f>SUM(AE4:AE18)</f>
        <v>651</v>
      </c>
      <c r="AF19" s="43">
        <f>PRODUCT(AE19/AG19)</f>
        <v>0.52627324171382373</v>
      </c>
      <c r="AG19" s="25">
        <f>SUM(AG4:AG18)</f>
        <v>1237</v>
      </c>
      <c r="AH19" s="22"/>
      <c r="AI19" s="33"/>
      <c r="AJ19" s="44"/>
      <c r="AK19" s="45"/>
      <c r="AL19" s="10"/>
      <c r="AM19" s="42">
        <f>SUM(AM4:AM18)</f>
        <v>23</v>
      </c>
      <c r="AN19" s="42">
        <f>SUM(AN4:AN18)</f>
        <v>0</v>
      </c>
      <c r="AO19" s="42">
        <f>SUM(AO4:AO18)</f>
        <v>6</v>
      </c>
      <c r="AP19" s="42">
        <f>SUM(AP4:AP18)</f>
        <v>4</v>
      </c>
      <c r="AQ19" s="42">
        <f>SUM(AQ4:AQ18)</f>
        <v>52</v>
      </c>
      <c r="AR19" s="18">
        <f>PRODUCT(AQ19/AS19)</f>
        <v>0.42276422764227645</v>
      </c>
      <c r="AS19" s="34">
        <f>SUM(AS4:AS18)</f>
        <v>123</v>
      </c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20"/>
      <c r="K20" s="13"/>
      <c r="L20" s="10"/>
      <c r="M20" s="10"/>
      <c r="N20" s="10"/>
      <c r="O20" s="10"/>
      <c r="P20" s="19"/>
      <c r="Q20" s="19"/>
      <c r="R20" s="21"/>
      <c r="S20" s="19"/>
      <c r="T20" s="19"/>
      <c r="U20" s="10"/>
      <c r="V20" s="10"/>
      <c r="W20" s="13"/>
      <c r="X20" s="19"/>
      <c r="Y20" s="19"/>
      <c r="Z20" s="19"/>
      <c r="AA20" s="19"/>
      <c r="AB20" s="19"/>
      <c r="AC20" s="19"/>
      <c r="AD20" s="19"/>
      <c r="AE20" s="19"/>
      <c r="AF20" s="20"/>
      <c r="AG20" s="13"/>
      <c r="AH20" s="10"/>
      <c r="AI20" s="10"/>
      <c r="AJ20" s="10"/>
      <c r="AK20" s="10"/>
      <c r="AL20" s="19"/>
      <c r="AM20" s="19"/>
      <c r="AN20" s="21"/>
      <c r="AO20" s="19"/>
      <c r="AP20" s="19"/>
      <c r="AQ20" s="10"/>
      <c r="AR20" s="10"/>
      <c r="AS20" s="13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48" t="s">
        <v>33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10</v>
      </c>
      <c r="M21" s="7" t="s">
        <v>11</v>
      </c>
      <c r="N21" s="7" t="s">
        <v>39</v>
      </c>
      <c r="O21" s="7" t="s">
        <v>40</v>
      </c>
      <c r="Q21" s="21"/>
      <c r="R21" s="21" t="s">
        <v>15</v>
      </c>
      <c r="S21" s="21"/>
      <c r="T21" s="19" t="s">
        <v>20</v>
      </c>
      <c r="U21" s="10"/>
      <c r="V21" s="13"/>
      <c r="W21" s="13"/>
      <c r="X21" s="47"/>
      <c r="Y21" s="47"/>
      <c r="Z21" s="47"/>
      <c r="AA21" s="47"/>
      <c r="AB21" s="47"/>
      <c r="AC21" s="19"/>
      <c r="AD21" s="19"/>
      <c r="AE21" s="19"/>
      <c r="AF21" s="19"/>
      <c r="AG21" s="19"/>
      <c r="AH21" s="19"/>
      <c r="AI21" s="19"/>
      <c r="AJ21" s="19"/>
      <c r="AK21" s="19"/>
      <c r="AM21" s="13"/>
      <c r="AN21" s="47"/>
      <c r="AO21" s="47"/>
      <c r="AP21" s="47"/>
      <c r="AQ21" s="47"/>
      <c r="AR21" s="47"/>
      <c r="AS21" s="47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x14ac:dyDescent="0.25">
      <c r="A22" s="19"/>
      <c r="B22" s="23" t="s">
        <v>34</v>
      </c>
      <c r="C22" s="3"/>
      <c r="D22" s="24"/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67">
        <v>0</v>
      </c>
      <c r="K22" s="19">
        <v>0</v>
      </c>
      <c r="L22" s="53">
        <v>0</v>
      </c>
      <c r="M22" s="53">
        <v>0</v>
      </c>
      <c r="N22" s="53">
        <v>0</v>
      </c>
      <c r="O22" s="53">
        <v>0</v>
      </c>
      <c r="Q22" s="21"/>
      <c r="R22" s="21"/>
      <c r="S22" s="21"/>
      <c r="T22" s="19" t="s">
        <v>42</v>
      </c>
      <c r="U22" s="19"/>
      <c r="V22" s="19"/>
      <c r="W22" s="19"/>
      <c r="X22" s="21"/>
      <c r="Y22" s="21"/>
      <c r="Z22" s="21"/>
      <c r="AA22" s="21"/>
      <c r="AB22" s="21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21"/>
      <c r="AO22" s="21"/>
      <c r="AP22" s="21"/>
      <c r="AQ22" s="21"/>
      <c r="AR22" s="21"/>
      <c r="AS22" s="21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x14ac:dyDescent="0.25">
      <c r="A23" s="19"/>
      <c r="B23" s="39" t="s">
        <v>16</v>
      </c>
      <c r="C23" s="40"/>
      <c r="D23" s="41"/>
      <c r="E23" s="52">
        <f>PRODUCT(E19+Q19)</f>
        <v>30</v>
      </c>
      <c r="F23" s="52">
        <f>PRODUCT(F19+R19)</f>
        <v>0</v>
      </c>
      <c r="G23" s="52">
        <f>PRODUCT(G19+S19)</f>
        <v>4</v>
      </c>
      <c r="H23" s="52">
        <f>PRODUCT(H19+T19)</f>
        <v>7</v>
      </c>
      <c r="I23" s="52">
        <f>PRODUCT(I19+U19)</f>
        <v>64</v>
      </c>
      <c r="J23" s="67">
        <f>PRODUCT(I23/K23)</f>
        <v>0.42384105960264901</v>
      </c>
      <c r="K23" s="19">
        <f>PRODUCT(K19+W19)</f>
        <v>151</v>
      </c>
      <c r="L23" s="53">
        <f>PRODUCT((F23+G23)/E23)</f>
        <v>0.13333333333333333</v>
      </c>
      <c r="M23" s="53">
        <f>PRODUCT(H23/E23)</f>
        <v>0.23333333333333334</v>
      </c>
      <c r="N23" s="53">
        <f>PRODUCT((F23+G23+H23)/E23)</f>
        <v>0.36666666666666664</v>
      </c>
      <c r="O23" s="53">
        <f>PRODUCT(I23/E23)</f>
        <v>2.1333333333333333</v>
      </c>
      <c r="Q23" s="21"/>
      <c r="R23" s="21"/>
      <c r="S23" s="21"/>
      <c r="T23" s="19" t="s">
        <v>27</v>
      </c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x14ac:dyDescent="0.25">
      <c r="A24" s="19"/>
      <c r="B24" s="12" t="s">
        <v>32</v>
      </c>
      <c r="C24" s="46"/>
      <c r="D24" s="35"/>
      <c r="E24" s="52">
        <f>PRODUCT(AA19+AM19)</f>
        <v>225</v>
      </c>
      <c r="F24" s="52">
        <f>PRODUCT(AB19+AN19)</f>
        <v>6</v>
      </c>
      <c r="G24" s="52">
        <f>PRODUCT(AC19+AO19)</f>
        <v>103</v>
      </c>
      <c r="H24" s="52">
        <f>PRODUCT(AD19+AP19)</f>
        <v>141</v>
      </c>
      <c r="I24" s="52">
        <f>PRODUCT(AE19+AQ19)</f>
        <v>703</v>
      </c>
      <c r="J24" s="67">
        <f>PRODUCT(I24/K24)</f>
        <v>0.5169117647058824</v>
      </c>
      <c r="K24" s="10">
        <f>PRODUCT(AG19+AS19)</f>
        <v>1360</v>
      </c>
      <c r="L24" s="53">
        <f>PRODUCT((F24+G24)/E24)</f>
        <v>0.48444444444444446</v>
      </c>
      <c r="M24" s="53">
        <f>PRODUCT(H24/E24)</f>
        <v>0.62666666666666671</v>
      </c>
      <c r="N24" s="53">
        <f>PRODUCT((F24+G24+H24)/E24)</f>
        <v>1.1111111111111112</v>
      </c>
      <c r="O24" s="53">
        <f>PRODUCT(I24/E24)</f>
        <v>3.1244444444444444</v>
      </c>
      <c r="Q24" s="21"/>
      <c r="R24" s="21"/>
      <c r="S24" s="19"/>
      <c r="T24" s="19" t="s">
        <v>30</v>
      </c>
      <c r="U24" s="10"/>
      <c r="V24" s="10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0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x14ac:dyDescent="0.25">
      <c r="A25" s="19"/>
      <c r="B25" s="54" t="s">
        <v>35</v>
      </c>
      <c r="C25" s="55"/>
      <c r="D25" s="56"/>
      <c r="E25" s="52">
        <f>SUM(E22:E24)</f>
        <v>255</v>
      </c>
      <c r="F25" s="52">
        <f t="shared" ref="F25:I25" si="0">SUM(F22:F24)</f>
        <v>6</v>
      </c>
      <c r="G25" s="52">
        <f t="shared" si="0"/>
        <v>107</v>
      </c>
      <c r="H25" s="52">
        <f t="shared" si="0"/>
        <v>148</v>
      </c>
      <c r="I25" s="52">
        <f t="shared" si="0"/>
        <v>767</v>
      </c>
      <c r="J25" s="67">
        <f>PRODUCT(I25/K25)</f>
        <v>0.50761085373924553</v>
      </c>
      <c r="K25" s="19">
        <f>SUM(K22:K24)</f>
        <v>1511</v>
      </c>
      <c r="L25" s="53">
        <f>PRODUCT((F25+G25)/E25)</f>
        <v>0.44313725490196076</v>
      </c>
      <c r="M25" s="53">
        <f>PRODUCT(H25/E25)</f>
        <v>0.58039215686274515</v>
      </c>
      <c r="N25" s="53">
        <f>PRODUCT((F25+G25+H25)/E25)</f>
        <v>1.0235294117647058</v>
      </c>
      <c r="O25" s="53">
        <f>PRODUCT(I25/E25)</f>
        <v>3.0078431372549019</v>
      </c>
      <c r="Q25" s="10"/>
      <c r="R25" s="10"/>
      <c r="S25" s="10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0"/>
      <c r="F26" s="10"/>
      <c r="G26" s="10"/>
      <c r="H26" s="10"/>
      <c r="I26" s="10"/>
      <c r="J26" s="19"/>
      <c r="K26" s="19"/>
      <c r="L26" s="10"/>
      <c r="M26" s="10"/>
      <c r="N26" s="10"/>
      <c r="O26" s="10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J83" s="19"/>
      <c r="K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J84" s="19"/>
      <c r="K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J85" s="19"/>
      <c r="K85" s="19"/>
      <c r="L85"/>
      <c r="M85"/>
      <c r="N85"/>
      <c r="O85"/>
      <c r="P85"/>
      <c r="Q85" s="19"/>
      <c r="R85" s="19"/>
      <c r="S85" s="19"/>
      <c r="T85" s="19"/>
      <c r="U85" s="19"/>
      <c r="V85" s="19"/>
      <c r="AC85" s="19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J86" s="19"/>
      <c r="K86" s="19"/>
      <c r="L86"/>
      <c r="M86"/>
      <c r="N86"/>
      <c r="O86"/>
      <c r="P86"/>
      <c r="Q86" s="19"/>
      <c r="R86" s="19"/>
      <c r="S86" s="19"/>
      <c r="T86" s="19"/>
      <c r="U86" s="19"/>
      <c r="V86" s="19"/>
      <c r="AC86" s="19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AC87" s="19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AC88" s="19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AC89" s="19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AC90" s="19"/>
      <c r="AD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AC91" s="19"/>
      <c r="AD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AC92" s="19"/>
      <c r="AD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AC93" s="19"/>
      <c r="AD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9"/>
      <c r="R94" s="19"/>
      <c r="S94" s="19"/>
      <c r="T94" s="19"/>
      <c r="U94" s="19"/>
      <c r="V94" s="19"/>
      <c r="AC94" s="19"/>
      <c r="AD94" s="19"/>
      <c r="AH94" s="19"/>
      <c r="AI94" s="19"/>
      <c r="AJ94" s="19"/>
      <c r="AK94" s="19"/>
      <c r="AL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9"/>
      <c r="R95" s="19"/>
      <c r="S95" s="19"/>
      <c r="T95" s="19"/>
      <c r="U95" s="19"/>
      <c r="V95" s="19"/>
      <c r="AC95" s="19"/>
      <c r="AD95" s="19"/>
      <c r="AH95" s="19"/>
      <c r="AI95" s="19"/>
      <c r="AJ95" s="19"/>
      <c r="AK95" s="19"/>
      <c r="AL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9"/>
      <c r="R96" s="19"/>
      <c r="S96" s="19"/>
      <c r="T96" s="19"/>
      <c r="U96" s="19"/>
      <c r="V96" s="19"/>
      <c r="AC96" s="19"/>
      <c r="AD96" s="19"/>
      <c r="AH96" s="19"/>
      <c r="AI96" s="19"/>
      <c r="AJ96" s="19"/>
      <c r="AK96" s="19"/>
      <c r="AL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9"/>
      <c r="R97" s="19"/>
      <c r="S97" s="19"/>
      <c r="T97" s="19"/>
      <c r="U97" s="19"/>
      <c r="V97" s="19"/>
      <c r="AC97" s="19"/>
      <c r="AD97" s="19"/>
      <c r="AH97" s="19"/>
      <c r="AI97" s="19"/>
      <c r="AJ97" s="19"/>
      <c r="AK97" s="19"/>
      <c r="AL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9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9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9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9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9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9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9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9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9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9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9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9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9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9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9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9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9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9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9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9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9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9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9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9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9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9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9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9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9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9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9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9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9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9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9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9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9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9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9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9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9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9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9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9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9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9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9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9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9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9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9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9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9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9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9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9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9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9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9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9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9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9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9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9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9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9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9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9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9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9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51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51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9"/>
      <c r="AD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9"/>
      <c r="AD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9"/>
      <c r="AD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9"/>
      <c r="AD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9"/>
      <c r="AD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9"/>
      <c r="AD175" s="19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9"/>
      <c r="AD176" s="19"/>
      <c r="AH176" s="19"/>
      <c r="AI176" s="19"/>
      <c r="AJ176" s="19"/>
      <c r="AK176" s="19"/>
      <c r="AL176" s="10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9"/>
      <c r="AD177" s="19"/>
      <c r="AH177" s="19"/>
      <c r="AI177" s="19"/>
      <c r="AJ177" s="19"/>
      <c r="AK177" s="19"/>
      <c r="AL177" s="10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9"/>
      <c r="AD178" s="19"/>
      <c r="AH178" s="19"/>
      <c r="AI178" s="19"/>
      <c r="AJ178" s="19"/>
      <c r="AK178" s="19"/>
      <c r="AL178" s="10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A179" s="19"/>
      <c r="B179" s="19"/>
      <c r="C179" s="19"/>
      <c r="D179" s="19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9"/>
      <c r="AD179" s="19"/>
      <c r="AH179" s="19"/>
      <c r="AI179" s="19"/>
      <c r="AJ179" s="19"/>
      <c r="AK179" s="19"/>
      <c r="AL179" s="10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A180" s="19"/>
      <c r="B180" s="19"/>
      <c r="C180" s="19"/>
      <c r="D180" s="19"/>
      <c r="L180"/>
      <c r="M180"/>
      <c r="N180"/>
      <c r="O180"/>
      <c r="P180"/>
      <c r="Q180" s="10"/>
      <c r="R180" s="10"/>
      <c r="S180" s="10"/>
      <c r="T180" s="10"/>
      <c r="U180" s="10"/>
      <c r="V180" s="10"/>
      <c r="AC180" s="19"/>
      <c r="AD180" s="19"/>
      <c r="AH180" s="19"/>
      <c r="AI180" s="19"/>
      <c r="AJ180" s="19"/>
      <c r="AK180" s="19"/>
      <c r="AL180" s="10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 ht="14.25" x14ac:dyDescent="0.2">
      <c r="A181" s="19"/>
      <c r="B181" s="19"/>
      <c r="C181" s="19"/>
      <c r="D181" s="19"/>
      <c r="L181"/>
      <c r="M181"/>
      <c r="N181"/>
      <c r="O181"/>
      <c r="P181"/>
      <c r="Q181" s="10"/>
      <c r="R181" s="10"/>
      <c r="S181" s="10"/>
      <c r="T181" s="10"/>
      <c r="U181" s="10"/>
      <c r="V181" s="10"/>
      <c r="AC181" s="19"/>
      <c r="AD181" s="19"/>
      <c r="AH181" s="19"/>
      <c r="AI181" s="19"/>
      <c r="AJ181" s="19"/>
      <c r="AK181" s="19"/>
      <c r="AL181" s="10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</row>
    <row r="182" spans="1:57" ht="14.25" x14ac:dyDescent="0.2">
      <c r="A182" s="19"/>
      <c r="B182" s="19"/>
      <c r="C182" s="19"/>
      <c r="D182" s="19"/>
      <c r="L182"/>
      <c r="M182"/>
      <c r="N182"/>
      <c r="O182"/>
      <c r="P182"/>
      <c r="Q182" s="10"/>
      <c r="R182" s="10"/>
      <c r="S182" s="10"/>
      <c r="T182" s="10"/>
      <c r="U182" s="10"/>
      <c r="V182" s="10"/>
      <c r="AC182" s="19"/>
      <c r="AD182" s="19"/>
      <c r="AH182" s="19"/>
      <c r="AI182" s="19"/>
      <c r="AJ182" s="19"/>
      <c r="AK182" s="19"/>
      <c r="AL182" s="10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9"/>
      <c r="AI183" s="19"/>
      <c r="AJ183" s="19"/>
      <c r="AK183" s="19"/>
      <c r="AL183" s="10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9"/>
      <c r="AI184" s="19"/>
      <c r="AJ184" s="19"/>
      <c r="AK184" s="19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0"/>
      <c r="U185" s="10"/>
      <c r="V185" s="10"/>
      <c r="AH185" s="19"/>
      <c r="AI185" s="19"/>
      <c r="AJ185" s="19"/>
      <c r="AK185" s="19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0"/>
      <c r="U186" s="10"/>
      <c r="V186" s="10"/>
      <c r="AH186" s="19"/>
      <c r="AI186" s="19"/>
      <c r="AJ186" s="19"/>
      <c r="AK186" s="19"/>
      <c r="AL186" s="10"/>
    </row>
    <row r="187" spans="1:57" ht="14.25" x14ac:dyDescent="0.2">
      <c r="L187" s="10"/>
      <c r="M187" s="10"/>
      <c r="N187" s="10"/>
      <c r="O187" s="10"/>
      <c r="P187" s="10"/>
      <c r="AH187" s="19"/>
      <c r="AI187" s="19"/>
      <c r="AJ187" s="19"/>
      <c r="AK187" s="19"/>
      <c r="AL187" s="10"/>
    </row>
    <row r="188" spans="1:57" ht="14.25" x14ac:dyDescent="0.2">
      <c r="L188" s="10"/>
      <c r="M188" s="10"/>
      <c r="N188" s="10"/>
      <c r="O188" s="10"/>
      <c r="P188" s="10"/>
      <c r="AH188" s="19"/>
      <c r="AI188" s="19"/>
      <c r="AJ188" s="19"/>
      <c r="AK188" s="19"/>
      <c r="AL188" s="10"/>
    </row>
    <row r="189" spans="1:57" ht="14.25" x14ac:dyDescent="0.2">
      <c r="L189" s="10"/>
      <c r="M189" s="10"/>
      <c r="N189" s="10"/>
      <c r="O189" s="10"/>
      <c r="P189" s="10"/>
      <c r="AH189" s="19"/>
      <c r="AI189" s="19"/>
      <c r="AJ189" s="19"/>
      <c r="AK189" s="19"/>
      <c r="AL189" s="10"/>
    </row>
    <row r="190" spans="1:57" ht="14.25" x14ac:dyDescent="0.2">
      <c r="L190" s="10"/>
      <c r="M190" s="10"/>
      <c r="N190" s="10"/>
      <c r="O190" s="10"/>
      <c r="P190" s="10"/>
      <c r="AH190" s="10"/>
      <c r="AI190" s="10"/>
      <c r="AJ190" s="10"/>
      <c r="AK190" s="10"/>
      <c r="AL190" s="10"/>
    </row>
  </sheetData>
  <sortState ref="X17:AQ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2020-08-31T21:15:20Z</dcterms:modified>
</cp:coreProperties>
</file>