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21" i="3" l="1"/>
  <c r="AS15" i="3"/>
  <c r="AQ15" i="3"/>
  <c r="AR15" i="3" s="1"/>
  <c r="AP15" i="3"/>
  <c r="AO15" i="3"/>
  <c r="AN15" i="3"/>
  <c r="AM15" i="3"/>
  <c r="AG15" i="3"/>
  <c r="K20" i="3" s="1"/>
  <c r="AE15" i="3"/>
  <c r="I20" i="3" s="1"/>
  <c r="AD15" i="3"/>
  <c r="AC15" i="3"/>
  <c r="G20" i="3" s="1"/>
  <c r="AB15" i="3"/>
  <c r="AA15" i="3"/>
  <c r="E20" i="3" s="1"/>
  <c r="W15" i="3"/>
  <c r="U15" i="3"/>
  <c r="T15" i="3"/>
  <c r="S15" i="3"/>
  <c r="R15" i="3"/>
  <c r="Q15" i="3"/>
  <c r="K15" i="3"/>
  <c r="K19" i="3" s="1"/>
  <c r="I15" i="3"/>
  <c r="H15" i="3"/>
  <c r="H19" i="3" s="1"/>
  <c r="G15" i="3"/>
  <c r="G19" i="3" s="1"/>
  <c r="F15" i="3"/>
  <c r="F19" i="3" s="1"/>
  <c r="E15" i="3"/>
  <c r="E19" i="3" s="1"/>
  <c r="E21" i="3" l="1"/>
  <c r="G21" i="3"/>
  <c r="F20" i="3"/>
  <c r="F21" i="3" s="1"/>
  <c r="H20" i="3"/>
  <c r="M20" i="3" s="1"/>
  <c r="L20" i="3"/>
  <c r="H21" i="3"/>
  <c r="M21" i="3" s="1"/>
  <c r="O20" i="3"/>
  <c r="J20" i="3"/>
  <c r="I19" i="3"/>
  <c r="AF15" i="3"/>
  <c r="N20" i="3" l="1"/>
  <c r="I21" i="3"/>
  <c r="N21" i="3"/>
  <c r="L21" i="3"/>
  <c r="O21" i="3" l="1"/>
  <c r="J21" i="3"/>
</calcChain>
</file>

<file path=xl/sharedStrings.xml><?xml version="1.0" encoding="utf-8"?>
<sst xmlns="http://schemas.openxmlformats.org/spreadsheetml/2006/main" count="91" uniqueCount="41">
  <si>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</si>
  <si>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</si>
  <si>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</si>
  <si>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</si>
  <si>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</si>
  <si>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</si>
  <si>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</si>
  <si>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</si>
  <si>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</si>
  <si>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</si>
  <si>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</si>
  <si>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</si>
  <si>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</si>
  <si>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</si>
  <si>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</si>
  <si>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</si>
  <si>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</si>
  <si>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</si>
  <si>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</si>
  <si>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LaJy = Laitilan Jyske  (1911)</t>
  </si>
  <si>
    <t>MyVe = Mynämäen Vesa  (1920)</t>
  </si>
  <si>
    <t>Matti Alivuotila</t>
  </si>
  <si>
    <t>10.</t>
  </si>
  <si>
    <t>MyVe</t>
  </si>
  <si>
    <t>3.</t>
  </si>
  <si>
    <t>LaJy</t>
  </si>
  <si>
    <t>5.</t>
  </si>
  <si>
    <t>4.</t>
  </si>
  <si>
    <t>9.</t>
  </si>
  <si>
    <t>8.</t>
  </si>
  <si>
    <t>7.</t>
  </si>
  <si>
    <t>8.3.1983   Kalanti</t>
  </si>
  <si>
    <t>Kalannin Pallo -65  (1965),  kasvattajaseura</t>
  </si>
  <si>
    <t>poikien superpesis</t>
  </si>
  <si>
    <t>2.</t>
  </si>
  <si>
    <t>maakuntasarja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</si>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</sst>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1" t="s">
        <v>21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60"/>
      <c r="D2" s="61"/>
      <c r="E2" s="8" t="s">
        <v>7</v>
      </c>
      <c r="F2" s="22"/>
      <c r="G2" s="22"/>
      <c r="H2" s="22"/>
      <c r="I2" s="29"/>
      <c r="J2" s="9"/>
      <c r="K2" s="21"/>
      <c r="L2" s="18" t="s">
        <v>36</v>
      </c>
      <c r="M2" s="22"/>
      <c r="N2" s="22"/>
      <c r="O2" s="28"/>
      <c r="P2" s="6"/>
      <c r="Q2" s="18" t="s">
        <v>37</v>
      </c>
      <c r="R2" s="22"/>
      <c r="S2" s="22"/>
      <c r="T2" s="22"/>
      <c r="U2" s="29"/>
      <c r="V2" s="28"/>
      <c r="W2" s="6"/>
      <c r="X2" s="62" t="s">
        <v>12</v>
      </c>
      <c r="Y2" s="63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38</v>
      </c>
      <c r="AI2" s="22"/>
      <c r="AJ2" s="22"/>
      <c r="AK2" s="28"/>
      <c r="AL2" s="6"/>
      <c r="AM2" s="18" t="s">
        <v>37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2"/>
      <c r="M4" s="7"/>
      <c r="N4" s="7"/>
      <c r="O4" s="7"/>
      <c r="P4" s="10"/>
      <c r="Q4" s="12"/>
      <c r="R4" s="12"/>
      <c r="S4" s="13"/>
      <c r="T4" s="12"/>
      <c r="U4" s="12"/>
      <c r="V4" s="64"/>
      <c r="W4" s="19"/>
      <c r="X4" s="12">
        <v>2001</v>
      </c>
      <c r="Y4" s="12" t="s">
        <v>22</v>
      </c>
      <c r="Z4" s="1" t="s">
        <v>23</v>
      </c>
      <c r="AA4" s="12">
        <v>2</v>
      </c>
      <c r="AB4" s="12">
        <v>0</v>
      </c>
      <c r="AC4" s="12">
        <v>0</v>
      </c>
      <c r="AD4" s="12">
        <v>0</v>
      </c>
      <c r="AE4" s="12">
        <v>3</v>
      </c>
      <c r="AF4" s="69">
        <v>0.5</v>
      </c>
      <c r="AG4" s="10">
        <v>6</v>
      </c>
      <c r="AH4" s="57"/>
      <c r="AI4" s="57"/>
      <c r="AJ4" s="57"/>
      <c r="AK4" s="7"/>
      <c r="AL4" s="10"/>
      <c r="AM4" s="12"/>
      <c r="AN4" s="12"/>
      <c r="AO4" s="12"/>
      <c r="AP4" s="12"/>
      <c r="AQ4" s="12"/>
      <c r="AR4" s="58"/>
      <c r="AS4" s="5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2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34</v>
      </c>
      <c r="Z5" s="1" t="s">
        <v>23</v>
      </c>
      <c r="AA5" s="12"/>
      <c r="AB5" s="40" t="s">
        <v>35</v>
      </c>
      <c r="AC5" s="12"/>
      <c r="AD5" s="14"/>
      <c r="AE5" s="13"/>
      <c r="AF5" s="69"/>
      <c r="AG5" s="10"/>
      <c r="AH5" s="57"/>
      <c r="AI5" s="57"/>
      <c r="AJ5" s="57"/>
      <c r="AK5" s="7"/>
      <c r="AL5" s="10"/>
      <c r="AM5" s="12"/>
      <c r="AN5" s="12"/>
      <c r="AO5" s="12"/>
      <c r="AP5" s="12"/>
      <c r="AQ5" s="12"/>
      <c r="AR5" s="58"/>
      <c r="AS5" s="5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2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28</v>
      </c>
      <c r="Z6" s="1" t="s">
        <v>23</v>
      </c>
      <c r="AA6" s="12"/>
      <c r="AB6" s="40" t="s">
        <v>33</v>
      </c>
      <c r="AC6" s="12"/>
      <c r="AD6" s="12"/>
      <c r="AE6" s="12"/>
      <c r="AF6" s="69"/>
      <c r="AG6" s="10"/>
      <c r="AH6" s="57"/>
      <c r="AI6" s="57"/>
      <c r="AJ6" s="57"/>
      <c r="AK6" s="7"/>
      <c r="AL6" s="10"/>
      <c r="AM6" s="12"/>
      <c r="AN6" s="12"/>
      <c r="AO6" s="12"/>
      <c r="AP6" s="12"/>
      <c r="AQ6" s="12"/>
      <c r="AR6" s="58"/>
      <c r="AS6" s="5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2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2004</v>
      </c>
      <c r="Y7" s="12" t="s">
        <v>24</v>
      </c>
      <c r="Z7" s="1" t="s">
        <v>25</v>
      </c>
      <c r="AA7" s="12">
        <v>14</v>
      </c>
      <c r="AB7" s="12">
        <v>0</v>
      </c>
      <c r="AC7" s="12">
        <v>5</v>
      </c>
      <c r="AD7" s="12">
        <v>12</v>
      </c>
      <c r="AE7" s="12">
        <v>28</v>
      </c>
      <c r="AF7" s="69">
        <v>0.41170000000000001</v>
      </c>
      <c r="AG7" s="10">
        <v>68</v>
      </c>
      <c r="AH7" s="57"/>
      <c r="AI7" s="57"/>
      <c r="AJ7" s="57"/>
      <c r="AK7" s="7"/>
      <c r="AL7" s="10"/>
      <c r="AM7" s="12">
        <v>3</v>
      </c>
      <c r="AN7" s="12">
        <v>0</v>
      </c>
      <c r="AO7" s="12">
        <v>0</v>
      </c>
      <c r="AP7" s="12">
        <v>1</v>
      </c>
      <c r="AQ7" s="12">
        <v>7</v>
      </c>
      <c r="AR7" s="58">
        <v>0.35</v>
      </c>
      <c r="AS7" s="59">
        <v>20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2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2005</v>
      </c>
      <c r="Y8" s="12" t="s">
        <v>26</v>
      </c>
      <c r="Z8" s="1" t="s">
        <v>25</v>
      </c>
      <c r="AA8" s="12">
        <v>14</v>
      </c>
      <c r="AB8" s="12">
        <v>0</v>
      </c>
      <c r="AC8" s="12">
        <v>3</v>
      </c>
      <c r="AD8" s="12">
        <v>21</v>
      </c>
      <c r="AE8" s="12">
        <v>47</v>
      </c>
      <c r="AF8" s="69">
        <v>0.48449999999999999</v>
      </c>
      <c r="AG8" s="10">
        <v>97</v>
      </c>
      <c r="AH8" s="57"/>
      <c r="AI8" s="57"/>
      <c r="AJ8" s="57"/>
      <c r="AK8" s="7"/>
      <c r="AL8" s="10"/>
      <c r="AM8" s="12"/>
      <c r="AN8" s="12"/>
      <c r="AO8" s="12"/>
      <c r="AP8" s="12"/>
      <c r="AQ8" s="12"/>
      <c r="AR8" s="58"/>
      <c r="AS8" s="5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2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2006</v>
      </c>
      <c r="Y9" s="12" t="s">
        <v>27</v>
      </c>
      <c r="Z9" s="1" t="s">
        <v>25</v>
      </c>
      <c r="AA9" s="12">
        <v>13</v>
      </c>
      <c r="AB9" s="12">
        <v>0</v>
      </c>
      <c r="AC9" s="12">
        <v>2</v>
      </c>
      <c r="AD9" s="12">
        <v>10</v>
      </c>
      <c r="AE9" s="12">
        <v>48</v>
      </c>
      <c r="AF9" s="69">
        <v>0.58530000000000004</v>
      </c>
      <c r="AG9" s="10">
        <v>82</v>
      </c>
      <c r="AH9" s="57"/>
      <c r="AI9" s="57"/>
      <c r="AJ9" s="57"/>
      <c r="AK9" s="7"/>
      <c r="AL9" s="10"/>
      <c r="AM9" s="12">
        <v>2</v>
      </c>
      <c r="AN9" s="12">
        <v>0</v>
      </c>
      <c r="AO9" s="12">
        <v>0</v>
      </c>
      <c r="AP9" s="12">
        <v>2</v>
      </c>
      <c r="AQ9" s="12">
        <v>12</v>
      </c>
      <c r="AR9" s="58">
        <v>0.8</v>
      </c>
      <c r="AS9" s="59">
        <v>15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2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2007</v>
      </c>
      <c r="Y10" s="12" t="s">
        <v>24</v>
      </c>
      <c r="Z10" s="1" t="s">
        <v>25</v>
      </c>
      <c r="AA10" s="12">
        <v>11</v>
      </c>
      <c r="AB10" s="12">
        <v>0</v>
      </c>
      <c r="AC10" s="12">
        <v>2</v>
      </c>
      <c r="AD10" s="12">
        <v>19</v>
      </c>
      <c r="AE10" s="12">
        <v>42</v>
      </c>
      <c r="AF10" s="69">
        <v>0.52490000000000003</v>
      </c>
      <c r="AG10" s="10">
        <v>80</v>
      </c>
      <c r="AH10" s="57"/>
      <c r="AI10" s="57"/>
      <c r="AJ10" s="57"/>
      <c r="AK10" s="7"/>
      <c r="AL10" s="10"/>
      <c r="AM10" s="12">
        <v>1</v>
      </c>
      <c r="AN10" s="12">
        <v>0</v>
      </c>
      <c r="AO10" s="12">
        <v>0</v>
      </c>
      <c r="AP10" s="12">
        <v>0</v>
      </c>
      <c r="AQ10" s="12">
        <v>3</v>
      </c>
      <c r="AR10" s="58">
        <v>0.6</v>
      </c>
      <c r="AS10" s="59">
        <v>5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2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2008</v>
      </c>
      <c r="Y11" s="12" t="s">
        <v>28</v>
      </c>
      <c r="Z11" s="1" t="s">
        <v>25</v>
      </c>
      <c r="AA11" s="12">
        <v>1</v>
      </c>
      <c r="AB11" s="12">
        <v>0</v>
      </c>
      <c r="AC11" s="12">
        <v>0</v>
      </c>
      <c r="AD11" s="12">
        <v>0</v>
      </c>
      <c r="AE11" s="12">
        <v>1</v>
      </c>
      <c r="AF11" s="69">
        <v>0.1666</v>
      </c>
      <c r="AG11" s="10">
        <v>6</v>
      </c>
      <c r="AH11" s="57"/>
      <c r="AI11" s="57"/>
      <c r="AJ11" s="57"/>
      <c r="AK11" s="7"/>
      <c r="AL11" s="10"/>
      <c r="AM11" s="12"/>
      <c r="AN11" s="12"/>
      <c r="AO11" s="12"/>
      <c r="AP11" s="12"/>
      <c r="AQ11" s="12"/>
      <c r="AR11" s="58"/>
      <c r="AS11" s="5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2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/>
      <c r="Y12" s="12"/>
      <c r="Z12" s="1"/>
      <c r="AA12" s="12"/>
      <c r="AB12" s="12"/>
      <c r="AC12" s="12"/>
      <c r="AD12" s="12"/>
      <c r="AE12" s="12"/>
      <c r="AF12" s="69"/>
      <c r="AG12" s="10"/>
      <c r="AH12" s="57"/>
      <c r="AI12" s="57"/>
      <c r="AJ12" s="57"/>
      <c r="AK12" s="7"/>
      <c r="AL12" s="10"/>
      <c r="AM12" s="12"/>
      <c r="AN12" s="12"/>
      <c r="AO12" s="12"/>
      <c r="AP12" s="12"/>
      <c r="AQ12" s="12"/>
      <c r="AR12" s="58"/>
      <c r="AS12" s="5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2"/>
      <c r="M13" s="7"/>
      <c r="N13" s="7"/>
      <c r="O13" s="7"/>
      <c r="Q13" s="12"/>
      <c r="R13" s="12"/>
      <c r="S13" s="13"/>
      <c r="T13" s="12"/>
      <c r="U13" s="12"/>
      <c r="V13" s="13"/>
      <c r="W13" s="19"/>
      <c r="X13" s="12">
        <v>2011</v>
      </c>
      <c r="Y13" s="12" t="s">
        <v>29</v>
      </c>
      <c r="Z13" s="1" t="s">
        <v>23</v>
      </c>
      <c r="AA13" s="12">
        <v>4</v>
      </c>
      <c r="AB13" s="12">
        <v>0</v>
      </c>
      <c r="AC13" s="12">
        <v>0</v>
      </c>
      <c r="AD13" s="12">
        <v>3</v>
      </c>
      <c r="AE13" s="12">
        <v>20</v>
      </c>
      <c r="AF13" s="69">
        <v>0.60599999999999998</v>
      </c>
      <c r="AG13" s="10">
        <v>33</v>
      </c>
      <c r="AH13" s="57"/>
      <c r="AI13" s="57"/>
      <c r="AJ13" s="57"/>
      <c r="AK13" s="7"/>
      <c r="AL13" s="10"/>
      <c r="AM13" s="12"/>
      <c r="AN13" s="12"/>
      <c r="AO13" s="12"/>
      <c r="AP13" s="12"/>
      <c r="AQ13" s="12"/>
      <c r="AR13" s="58"/>
      <c r="AS13" s="5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2"/>
      <c r="M14" s="7"/>
      <c r="N14" s="7"/>
      <c r="O14" s="7"/>
      <c r="Q14" s="12"/>
      <c r="R14" s="12"/>
      <c r="S14" s="13"/>
      <c r="T14" s="12"/>
      <c r="U14" s="12"/>
      <c r="V14" s="13"/>
      <c r="W14" s="19"/>
      <c r="X14" s="12">
        <v>2012</v>
      </c>
      <c r="Y14" s="12" t="s">
        <v>30</v>
      </c>
      <c r="Z14" s="1" t="s">
        <v>23</v>
      </c>
      <c r="AA14" s="12">
        <v>17</v>
      </c>
      <c r="AB14" s="12">
        <v>0</v>
      </c>
      <c r="AC14" s="12">
        <v>4</v>
      </c>
      <c r="AD14" s="12">
        <v>22</v>
      </c>
      <c r="AE14" s="12">
        <v>74</v>
      </c>
      <c r="AF14" s="69">
        <v>0.65480000000000005</v>
      </c>
      <c r="AG14" s="10">
        <v>113</v>
      </c>
      <c r="AH14" s="57"/>
      <c r="AI14" s="57"/>
      <c r="AJ14" s="7"/>
      <c r="AK14" s="7"/>
      <c r="AL14" s="10"/>
      <c r="AM14" s="12"/>
      <c r="AN14" s="12"/>
      <c r="AO14" s="12"/>
      <c r="AP14" s="12"/>
      <c r="AQ14" s="12"/>
      <c r="AR14" s="58"/>
      <c r="AS14" s="5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5" t="s">
        <v>13</v>
      </c>
      <c r="C15" s="66"/>
      <c r="D15" s="67"/>
      <c r="E15" s="36">
        <f>SUM(E4:E14)</f>
        <v>0</v>
      </c>
      <c r="F15" s="36">
        <f>SUM(F4:F14)</f>
        <v>0</v>
      </c>
      <c r="G15" s="36">
        <f>SUM(G4:G14)</f>
        <v>0</v>
      </c>
      <c r="H15" s="36">
        <f>SUM(H4:H14)</f>
        <v>0</v>
      </c>
      <c r="I15" s="36">
        <f>SUM(I4:I14)</f>
        <v>0</v>
      </c>
      <c r="J15" s="37">
        <v>0</v>
      </c>
      <c r="K15" s="21">
        <f>SUM(K4:K14)</f>
        <v>0</v>
      </c>
      <c r="L15" s="18"/>
      <c r="M15" s="29"/>
      <c r="N15" s="43"/>
      <c r="O15" s="44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57" t="s">
        <v>13</v>
      </c>
      <c r="Y15" s="11"/>
      <c r="Z15" s="9"/>
      <c r="AA15" s="36">
        <f>SUM(AA4:AA14)</f>
        <v>76</v>
      </c>
      <c r="AB15" s="36">
        <f>SUM(AB4:AB14)</f>
        <v>0</v>
      </c>
      <c r="AC15" s="36">
        <f>SUM(AC4:AC14)</f>
        <v>16</v>
      </c>
      <c r="AD15" s="36">
        <f>SUM(AD4:AD14)</f>
        <v>87</v>
      </c>
      <c r="AE15" s="36">
        <f>SUM(AE4:AE14)</f>
        <v>263</v>
      </c>
      <c r="AF15" s="37">
        <f>PRODUCT(AE15/AG15)</f>
        <v>0.54226804123711336</v>
      </c>
      <c r="AG15" s="21">
        <f>SUM(AG4:AG14)</f>
        <v>485</v>
      </c>
      <c r="AH15" s="18"/>
      <c r="AI15" s="29"/>
      <c r="AJ15" s="43"/>
      <c r="AK15" s="44"/>
      <c r="AL15" s="10"/>
      <c r="AM15" s="36">
        <f>SUM(AM4:AM14)</f>
        <v>6</v>
      </c>
      <c r="AN15" s="36">
        <f>SUM(AN4:AN14)</f>
        <v>0</v>
      </c>
      <c r="AO15" s="36">
        <f>SUM(AO4:AO14)</f>
        <v>0</v>
      </c>
      <c r="AP15" s="36">
        <f>SUM(AP4:AP14)</f>
        <v>3</v>
      </c>
      <c r="AQ15" s="36">
        <f>SUM(AQ4:AQ14)</f>
        <v>22</v>
      </c>
      <c r="AR15" s="15">
        <f>PRODUCT(AQ15/AS15)</f>
        <v>0.55000000000000004</v>
      </c>
      <c r="AS15" s="39">
        <f>SUM(AS4:AS14)</f>
        <v>40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0" t="s">
        <v>16</v>
      </c>
      <c r="C17" s="51"/>
      <c r="D17" s="52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39</v>
      </c>
      <c r="O17" s="7" t="s">
        <v>40</v>
      </c>
      <c r="Q17" s="17"/>
      <c r="R17" s="17" t="s">
        <v>10</v>
      </c>
      <c r="S17" s="17"/>
      <c r="T17" s="56" t="s">
        <v>32</v>
      </c>
      <c r="U17" s="10"/>
      <c r="V17" s="19"/>
      <c r="W17" s="19"/>
      <c r="X17" s="45"/>
      <c r="Y17" s="45"/>
      <c r="Z17" s="45"/>
      <c r="AA17" s="45"/>
      <c r="AB17" s="45"/>
      <c r="AC17" s="16"/>
      <c r="AD17" s="16"/>
      <c r="AE17" s="16"/>
      <c r="AF17" s="16"/>
      <c r="AG17" s="16"/>
      <c r="AH17" s="16"/>
      <c r="AI17" s="16"/>
      <c r="AJ17" s="16"/>
      <c r="AK17" s="16"/>
      <c r="AM17" s="19"/>
      <c r="AN17" s="45"/>
      <c r="AO17" s="45"/>
      <c r="AP17" s="45"/>
      <c r="AQ17" s="45"/>
      <c r="AR17" s="45"/>
      <c r="AS17" s="45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3" t="s">
        <v>15</v>
      </c>
      <c r="C18" s="3"/>
      <c r="D18" s="54"/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68">
        <v>0</v>
      </c>
      <c r="K18" s="16">
        <v>0</v>
      </c>
      <c r="L18" s="55">
        <v>0</v>
      </c>
      <c r="M18" s="55">
        <v>0</v>
      </c>
      <c r="N18" s="55">
        <v>0</v>
      </c>
      <c r="O18" s="55">
        <v>0</v>
      </c>
      <c r="Q18" s="17"/>
      <c r="R18" s="17"/>
      <c r="S18" s="17"/>
      <c r="T18" s="56" t="s">
        <v>20</v>
      </c>
      <c r="U18" s="16"/>
      <c r="V18" s="16"/>
      <c r="W18" s="16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9">
        <f>PRODUCT(E15+Q15)</f>
        <v>0</v>
      </c>
      <c r="F19" s="49">
        <f>PRODUCT(F15+R15)</f>
        <v>0</v>
      </c>
      <c r="G19" s="49">
        <f>PRODUCT(G15+S15)</f>
        <v>0</v>
      </c>
      <c r="H19" s="49">
        <f>PRODUCT(H15+T15)</f>
        <v>0</v>
      </c>
      <c r="I19" s="49">
        <f>PRODUCT(I15+U15)</f>
        <v>0</v>
      </c>
      <c r="J19" s="68">
        <v>0</v>
      </c>
      <c r="K19" s="16">
        <f>PRODUCT(K15+W15)</f>
        <v>0</v>
      </c>
      <c r="L19" s="55">
        <v>0</v>
      </c>
      <c r="M19" s="55">
        <v>0</v>
      </c>
      <c r="N19" s="55">
        <v>0</v>
      </c>
      <c r="O19" s="55">
        <v>0</v>
      </c>
      <c r="Q19" s="17"/>
      <c r="R19" s="17"/>
      <c r="S19" s="17"/>
      <c r="T19" s="56" t="s">
        <v>19</v>
      </c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9">
        <f>PRODUCT(AA15+AM15)</f>
        <v>82</v>
      </c>
      <c r="F20" s="49">
        <f>PRODUCT(AB15+AN15)</f>
        <v>0</v>
      </c>
      <c r="G20" s="49">
        <f>PRODUCT(AC15+AO15)</f>
        <v>16</v>
      </c>
      <c r="H20" s="49">
        <f>PRODUCT(AD15+AP15)</f>
        <v>90</v>
      </c>
      <c r="I20" s="49">
        <f>PRODUCT(AE15+AQ15)</f>
        <v>285</v>
      </c>
      <c r="J20" s="68">
        <f>PRODUCT(I20/K20)</f>
        <v>0.54285714285714282</v>
      </c>
      <c r="K20" s="10">
        <f>PRODUCT(AG15+AS15)</f>
        <v>525</v>
      </c>
      <c r="L20" s="55">
        <f>PRODUCT((F20+G20)/E20)</f>
        <v>0.1951219512195122</v>
      </c>
      <c r="M20" s="55">
        <f>PRODUCT(H20/E20)</f>
        <v>1.0975609756097562</v>
      </c>
      <c r="N20" s="55">
        <f>PRODUCT((F20+G20+H20)/E20)</f>
        <v>1.2926829268292683</v>
      </c>
      <c r="O20" s="55">
        <f>PRODUCT(I20/E20)</f>
        <v>3.475609756097561</v>
      </c>
      <c r="Q20" s="17"/>
      <c r="R20" s="17"/>
      <c r="S20" s="16"/>
      <c r="T20" s="17"/>
      <c r="U20" s="10"/>
      <c r="V20" s="10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6" t="s">
        <v>13</v>
      </c>
      <c r="C21" s="47"/>
      <c r="D21" s="48"/>
      <c r="E21" s="49">
        <f>SUM(E18:E20)</f>
        <v>82</v>
      </c>
      <c r="F21" s="49">
        <f t="shared" ref="F21:I21" si="0">SUM(F18:F20)</f>
        <v>0</v>
      </c>
      <c r="G21" s="49">
        <f t="shared" si="0"/>
        <v>16</v>
      </c>
      <c r="H21" s="49">
        <f t="shared" si="0"/>
        <v>90</v>
      </c>
      <c r="I21" s="49">
        <f t="shared" si="0"/>
        <v>285</v>
      </c>
      <c r="J21" s="68">
        <f>PRODUCT(I21/K21)</f>
        <v>0.54285714285714282</v>
      </c>
      <c r="K21" s="16">
        <f>SUM(K18:K20)</f>
        <v>525</v>
      </c>
      <c r="L21" s="55">
        <f>PRODUCT((F21+G21)/E21)</f>
        <v>0.1951219512195122</v>
      </c>
      <c r="M21" s="55">
        <f>PRODUCT(H21/E21)</f>
        <v>1.0975609756097562</v>
      </c>
      <c r="N21" s="55">
        <f>PRODUCT((F21+G21+H21)/E21)</f>
        <v>1.2926829268292683</v>
      </c>
      <c r="O21" s="55">
        <f>PRODUCT(I21/E21)</f>
        <v>3.475609756097561</v>
      </c>
      <c r="Q21" s="10"/>
      <c r="R21" s="10"/>
      <c r="S21" s="10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6"/>
      <c r="V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6"/>
      <c r="V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6"/>
      <c r="V90" s="16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6"/>
      <c r="V91" s="16"/>
      <c r="AC91" s="16"/>
      <c r="AD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6"/>
      <c r="V92" s="16"/>
      <c r="AC92" s="16"/>
      <c r="AD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6"/>
      <c r="V93" s="16"/>
      <c r="AC93" s="16"/>
      <c r="AD93" s="16"/>
      <c r="AH93" s="16"/>
      <c r="AI93" s="16"/>
      <c r="AJ93" s="16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0"/>
      <c r="V177" s="10"/>
      <c r="AC177" s="16"/>
      <c r="AD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0"/>
      <c r="V178" s="10"/>
      <c r="AC178" s="16"/>
      <c r="AD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0"/>
      <c r="V179" s="10"/>
      <c r="AH179" s="16"/>
      <c r="AI179" s="16"/>
      <c r="AJ179" s="16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0"/>
      <c r="V180" s="10"/>
      <c r="AH180" s="16"/>
      <c r="AI180" s="16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0"/>
      <c r="V181" s="10"/>
      <c r="AH181" s="16"/>
      <c r="AI181" s="16"/>
      <c r="AJ181" s="16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0"/>
      <c r="V182" s="10"/>
      <c r="AH182" s="16"/>
      <c r="AI182" s="16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AH185" s="16"/>
      <c r="AI185" s="16"/>
      <c r="AJ185" s="16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AH186" s="10"/>
      <c r="AI186" s="10"/>
      <c r="AJ186" s="10"/>
      <c r="AK186" s="10"/>
      <c r="AL18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2018-11-17T20:35:49Z</dcterms:modified>
</cp:coreProperties>
</file>