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4" r:id="rId1"/>
  </sheets>
  <calcPr calcId="145621"/>
</workbook>
</file>

<file path=xl/calcChain.xml><?xml version="1.0" encoding="utf-8"?>
<calcChain xmlns="http://schemas.openxmlformats.org/spreadsheetml/2006/main">
  <c r="K11" i="4" l="1"/>
  <c r="AS5" i="4"/>
  <c r="AQ5" i="4"/>
  <c r="AP5" i="4"/>
  <c r="AO5" i="4"/>
  <c r="AN5" i="4"/>
  <c r="AM5" i="4"/>
  <c r="AG5" i="4"/>
  <c r="K10" i="4" s="1"/>
  <c r="AE5" i="4"/>
  <c r="I10" i="4" s="1"/>
  <c r="AD5" i="4"/>
  <c r="AC5" i="4"/>
  <c r="G10" i="4" s="1"/>
  <c r="AB5" i="4"/>
  <c r="AA5" i="4"/>
  <c r="E10" i="4" s="1"/>
  <c r="W5" i="4"/>
  <c r="U5" i="4"/>
  <c r="T5" i="4"/>
  <c r="S5" i="4"/>
  <c r="R5" i="4"/>
  <c r="Q5" i="4"/>
  <c r="K5" i="4"/>
  <c r="I5" i="4"/>
  <c r="H5" i="4"/>
  <c r="H9" i="4" s="1"/>
  <c r="G5" i="4"/>
  <c r="G9" i="4" s="1"/>
  <c r="G11" i="4" s="1"/>
  <c r="F5" i="4"/>
  <c r="F9" i="4" s="1"/>
  <c r="E5" i="4"/>
  <c r="E9" i="4" s="1"/>
  <c r="E11" i="4" s="1"/>
  <c r="K9" i="4" l="1"/>
  <c r="F10" i="4"/>
  <c r="L10" i="4" s="1"/>
  <c r="H10" i="4"/>
  <c r="M10" i="4" s="1"/>
  <c r="F11" i="4"/>
  <c r="O10" i="4"/>
  <c r="J10" i="4"/>
  <c r="I9" i="4"/>
  <c r="AF5" i="4"/>
  <c r="H11" i="4" l="1"/>
  <c r="M11" i="4" s="1"/>
  <c r="N10" i="4"/>
  <c r="I11" i="4"/>
  <c r="N11" i="4"/>
  <c r="L11" i="4"/>
  <c r="J11" i="4" l="1"/>
  <c r="O11" i="4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<sst xmlns="http://schemas.openxmlformats.org/spreadsheetml/2006/main" count="69" uniqueCount="29">
  <si>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</si>
  <si>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</si>
  <si>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</si>
  <si>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</si>
  <si>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</si>
  <si>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</si>
  <si>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</si>
  <si>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</si>
  <si>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</si>
  <si>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</si>
  <si>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</si>
  <si>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</si>
  <si>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</si>
  <si>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</si>
  <si>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</si>
  <si>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</si>
  <si>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</si>
  <si>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</si>
  <si>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</si>
  <si>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ToPo = Tohmajärven Pomppu  (1991)</t>
  </si>
  <si>
    <t>6.</t>
  </si>
  <si>
    <t>ToPo</t>
  </si>
  <si>
    <t>Juho Alvila</t>
  </si>
  <si>
    <t>15.1.1990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</si>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</sst>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22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2007</v>
      </c>
      <c r="Y4" s="12" t="s">
        <v>20</v>
      </c>
      <c r="Z4" s="1" t="s">
        <v>21</v>
      </c>
      <c r="AA4" s="12">
        <v>18</v>
      </c>
      <c r="AB4" s="12">
        <v>2</v>
      </c>
      <c r="AC4" s="12">
        <v>9</v>
      </c>
      <c r="AD4" s="12">
        <v>11</v>
      </c>
      <c r="AE4" s="12">
        <v>39</v>
      </c>
      <c r="AF4" s="66">
        <v>0.52700000000000002</v>
      </c>
      <c r="AG4" s="10">
        <v>74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18</v>
      </c>
      <c r="AB5" s="36">
        <f>SUM(AB4:AB4)</f>
        <v>2</v>
      </c>
      <c r="AC5" s="36">
        <f>SUM(AC4:AC4)</f>
        <v>9</v>
      </c>
      <c r="AD5" s="36">
        <f>SUM(AD4:AD4)</f>
        <v>11</v>
      </c>
      <c r="AE5" s="36">
        <f>SUM(AE4:AE4)</f>
        <v>39</v>
      </c>
      <c r="AF5" s="37">
        <f>PRODUCT(AE5/AG5)</f>
        <v>0.52702702702702697</v>
      </c>
      <c r="AG5" s="21">
        <f>SUM(AG4:AG4)</f>
        <v>74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18</v>
      </c>
      <c r="F10" s="48">
        <f>PRODUCT(AB5+AN5)</f>
        <v>2</v>
      </c>
      <c r="G10" s="48">
        <f>PRODUCT(AC5+AO5)</f>
        <v>9</v>
      </c>
      <c r="H10" s="48">
        <f>PRODUCT(AD5+AP5)</f>
        <v>11</v>
      </c>
      <c r="I10" s="48">
        <f>PRODUCT(AE5+AQ5)</f>
        <v>39</v>
      </c>
      <c r="J10" s="65">
        <f>PRODUCT(I10/K10)</f>
        <v>0.52702702702702697</v>
      </c>
      <c r="K10" s="10">
        <f>PRODUCT(AG5+AS5)</f>
        <v>74</v>
      </c>
      <c r="L10" s="54">
        <f>PRODUCT((F10+G10)/E10)</f>
        <v>0.61111111111111116</v>
      </c>
      <c r="M10" s="54">
        <f>PRODUCT(H10/E10)</f>
        <v>0.61111111111111116</v>
      </c>
      <c r="N10" s="54">
        <f>PRODUCT((F10+G10+H10)/E10)</f>
        <v>1.2222222222222223</v>
      </c>
      <c r="O10" s="54">
        <f>PRODUCT(I10/E10)</f>
        <v>2.1666666666666665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18</v>
      </c>
      <c r="F11" s="48">
        <f t="shared" ref="F11:I11" si="0">SUM(F8:F10)</f>
        <v>2</v>
      </c>
      <c r="G11" s="48">
        <f t="shared" si="0"/>
        <v>9</v>
      </c>
      <c r="H11" s="48">
        <f t="shared" si="0"/>
        <v>11</v>
      </c>
      <c r="I11" s="48">
        <f t="shared" si="0"/>
        <v>39</v>
      </c>
      <c r="J11" s="65">
        <f>PRODUCT(I11/K11)</f>
        <v>0.52702702702702697</v>
      </c>
      <c r="K11" s="16">
        <f>SUM(K8:K10)</f>
        <v>74</v>
      </c>
      <c r="L11" s="54">
        <f>PRODUCT((F11+G11)/E11)</f>
        <v>0.61111111111111116</v>
      </c>
      <c r="M11" s="54">
        <f>PRODUCT(H11/E11)</f>
        <v>0.61111111111111116</v>
      </c>
      <c r="N11" s="54">
        <f>PRODUCT((F11+G11+H11)/E11)</f>
        <v>1.2222222222222223</v>
      </c>
      <c r="O11" s="54">
        <f>PRODUCT(I11/E11)</f>
        <v>2.1666666666666665</v>
      </c>
      <c r="Q11" s="10"/>
      <c r="R11" s="10"/>
      <c r="S11" s="10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2018-08-28T20:34:18Z</dcterms:modified>
</cp:coreProperties>
</file>