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8" i="3" l="1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K14" i="3" s="1"/>
  <c r="I8" i="3"/>
  <c r="I12" i="3" s="1"/>
  <c r="H8" i="3"/>
  <c r="H12" i="3" s="1"/>
  <c r="G8" i="3"/>
  <c r="G12" i="3" s="1"/>
  <c r="F8" i="3"/>
  <c r="F12" i="3" s="1"/>
  <c r="E8" i="3"/>
  <c r="E12" i="3" s="1"/>
  <c r="E14" i="3" l="1"/>
  <c r="G14" i="3"/>
  <c r="F13" i="3"/>
  <c r="N13" i="3" s="1"/>
  <c r="H13" i="3"/>
  <c r="M13" i="3" s="1"/>
  <c r="I14" i="3"/>
  <c r="L13" i="3"/>
  <c r="H14" i="3"/>
  <c r="M14" i="3" s="1"/>
  <c r="J13" i="3"/>
  <c r="O13" i="3"/>
  <c r="AF8" i="3"/>
  <c r="F14" i="3" l="1"/>
  <c r="N14" i="3"/>
  <c r="L14" i="3"/>
  <c r="O14" i="3"/>
  <c r="J14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<sst xmlns="http://schemas.openxmlformats.org/spreadsheetml/2006/main" count="75" uniqueCount="31">
  <si>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</si>
  <si>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</si>
  <si>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</si>
  <si>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</si>
  <si>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</si>
  <si>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</si>
  <si>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</si>
  <si>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</si>
  <si>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</si>
  <si>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</si>
  <si>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</si>
  <si>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</si>
  <si>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</si>
  <si>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</si>
  <si>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</si>
  <si>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</si>
  <si>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</si>
  <si>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</si>
  <si>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</si>
  <si>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Joona Annala</t>
  </si>
  <si>
    <t>10.</t>
  </si>
  <si>
    <t>SMJ</t>
  </si>
  <si>
    <t>5.</t>
  </si>
  <si>
    <t>8.</t>
  </si>
  <si>
    <t>26.3.1997   Seinäjoki</t>
  </si>
  <si>
    <t>SMJ = Seinäjoen Maila-Jussit  (1932),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</si>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</sst>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20</v>
      </c>
      <c r="Z4" s="1" t="s">
        <v>21</v>
      </c>
      <c r="AA4" s="12">
        <v>13</v>
      </c>
      <c r="AB4" s="12">
        <v>0</v>
      </c>
      <c r="AC4" s="12">
        <v>12</v>
      </c>
      <c r="AD4" s="12">
        <v>0</v>
      </c>
      <c r="AE4" s="12">
        <v>28</v>
      </c>
      <c r="AF4" s="66">
        <v>0.38879999999999998</v>
      </c>
      <c r="AG4" s="10">
        <v>72</v>
      </c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20</v>
      </c>
      <c r="Z5" s="1" t="s">
        <v>21</v>
      </c>
      <c r="AA5" s="12">
        <v>20</v>
      </c>
      <c r="AB5" s="12">
        <v>0</v>
      </c>
      <c r="AC5" s="12">
        <v>14</v>
      </c>
      <c r="AD5" s="12">
        <v>5</v>
      </c>
      <c r="AE5" s="12">
        <v>48</v>
      </c>
      <c r="AF5" s="66">
        <v>0.44030000000000002</v>
      </c>
      <c r="AG5" s="10">
        <v>109</v>
      </c>
      <c r="AH5" s="56"/>
      <c r="AI5" s="56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22</v>
      </c>
      <c r="Z6" s="1" t="s">
        <v>21</v>
      </c>
      <c r="AA6" s="12">
        <v>15</v>
      </c>
      <c r="AB6" s="12">
        <v>2</v>
      </c>
      <c r="AC6" s="12">
        <v>15</v>
      </c>
      <c r="AD6" s="12">
        <v>5</v>
      </c>
      <c r="AE6" s="12">
        <v>37</v>
      </c>
      <c r="AF6" s="66">
        <v>0.42520000000000002</v>
      </c>
      <c r="AG6" s="10">
        <v>87</v>
      </c>
      <c r="AH6" s="56"/>
      <c r="AI6" s="56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23</v>
      </c>
      <c r="Z7" s="1" t="s">
        <v>21</v>
      </c>
      <c r="AA7" s="12">
        <v>16</v>
      </c>
      <c r="AB7" s="12">
        <v>0</v>
      </c>
      <c r="AC7" s="12">
        <v>6</v>
      </c>
      <c r="AD7" s="12">
        <v>2</v>
      </c>
      <c r="AE7" s="12">
        <v>26</v>
      </c>
      <c r="AF7" s="66">
        <v>0.3291</v>
      </c>
      <c r="AG7" s="10">
        <v>79</v>
      </c>
      <c r="AH7" s="56"/>
      <c r="AI7" s="56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64</v>
      </c>
      <c r="AB8" s="36">
        <f>SUM(AB4:AB7)</f>
        <v>2</v>
      </c>
      <c r="AC8" s="36">
        <f>SUM(AC4:AC7)</f>
        <v>47</v>
      </c>
      <c r="AD8" s="36">
        <f>SUM(AD4:AD7)</f>
        <v>12</v>
      </c>
      <c r="AE8" s="36">
        <f>SUM(AE4:AE7)</f>
        <v>139</v>
      </c>
      <c r="AF8" s="37">
        <f>PRODUCT(AE8/AG8)</f>
        <v>0.40057636887608067</v>
      </c>
      <c r="AG8" s="21">
        <f>SUM(AG4:AG7)</f>
        <v>347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29</v>
      </c>
      <c r="O10" s="7" t="s">
        <v>30</v>
      </c>
      <c r="Q10" s="17"/>
      <c r="R10" s="17" t="s">
        <v>10</v>
      </c>
      <c r="S10" s="17"/>
      <c r="T10" s="55" t="s">
        <v>25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64</v>
      </c>
      <c r="F13" s="48">
        <f>PRODUCT(AB8+AN8)</f>
        <v>2</v>
      </c>
      <c r="G13" s="48">
        <f>PRODUCT(AC8+AO8)</f>
        <v>47</v>
      </c>
      <c r="H13" s="48">
        <f>PRODUCT(AD8+AP8)</f>
        <v>12</v>
      </c>
      <c r="I13" s="48">
        <f>PRODUCT(AE8+AQ8)</f>
        <v>139</v>
      </c>
      <c r="J13" s="65">
        <f>PRODUCT(I13/K13)</f>
        <v>0.40057636887608067</v>
      </c>
      <c r="K13" s="10">
        <f>PRODUCT(AG8+AS8)</f>
        <v>347</v>
      </c>
      <c r="L13" s="54">
        <f>PRODUCT((F13+G13)/E13)</f>
        <v>0.765625</v>
      </c>
      <c r="M13" s="54">
        <f>PRODUCT(H13/E13)</f>
        <v>0.1875</v>
      </c>
      <c r="N13" s="54">
        <f>PRODUCT((F13+G13+H13)/E13)</f>
        <v>0.953125</v>
      </c>
      <c r="O13" s="54">
        <f>PRODUCT(I13/E13)</f>
        <v>2.171875</v>
      </c>
      <c r="Q13" s="17"/>
      <c r="R13" s="17"/>
      <c r="S13" s="16"/>
      <c r="T13" s="16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64</v>
      </c>
      <c r="F14" s="48">
        <f t="shared" ref="F14:I14" si="0">SUM(F11:F13)</f>
        <v>2</v>
      </c>
      <c r="G14" s="48">
        <f t="shared" si="0"/>
        <v>47</v>
      </c>
      <c r="H14" s="48">
        <f t="shared" si="0"/>
        <v>12</v>
      </c>
      <c r="I14" s="48">
        <f t="shared" si="0"/>
        <v>139</v>
      </c>
      <c r="J14" s="65">
        <f>PRODUCT(I14/K14)</f>
        <v>0.40057636887608067</v>
      </c>
      <c r="K14" s="16">
        <f>SUM(K11:K13)</f>
        <v>347</v>
      </c>
      <c r="L14" s="54">
        <f>PRODUCT((F14+G14)/E14)</f>
        <v>0.765625</v>
      </c>
      <c r="M14" s="54">
        <f>PRODUCT(H14/E14)</f>
        <v>0.1875</v>
      </c>
      <c r="N14" s="54">
        <f>PRODUCT((F14+G14+H14)/E14)</f>
        <v>0.953125</v>
      </c>
      <c r="O14" s="54">
        <f>PRODUCT(I14/E14)</f>
        <v>2.171875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2018-08-28T21:14:09Z</dcterms:modified>
</cp:coreProperties>
</file>