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</sheets>
  <calcPr calcId="145621"/>
</workbook>
</file>

<file path=xl/calcChain.xml><?xml version="1.0" encoding="utf-8"?>
<calcChain xmlns="http://schemas.openxmlformats.org/spreadsheetml/2006/main">
  <c r="O12" i="3" l="1"/>
  <c r="N12" i="3"/>
  <c r="M12" i="3"/>
  <c r="L12" i="3"/>
  <c r="J12" i="3"/>
  <c r="J8" i="3"/>
  <c r="AS8" i="3" l="1"/>
  <c r="AG8" i="3"/>
  <c r="AQ8" i="3"/>
  <c r="AP8" i="3"/>
  <c r="AO8" i="3"/>
  <c r="AN8" i="3"/>
  <c r="AM8" i="3"/>
  <c r="AE8" i="3"/>
  <c r="AD8" i="3"/>
  <c r="AC8" i="3"/>
  <c r="AB8" i="3"/>
  <c r="AA8" i="3"/>
  <c r="AR8" i="3" l="1"/>
  <c r="K13" i="3"/>
  <c r="I13" i="3"/>
  <c r="G13" i="3"/>
  <c r="E13" i="3"/>
  <c r="W8" i="3"/>
  <c r="U8" i="3"/>
  <c r="T8" i="3"/>
  <c r="S8" i="3"/>
  <c r="R8" i="3"/>
  <c r="Q8" i="3"/>
  <c r="K8" i="3"/>
  <c r="I8" i="3"/>
  <c r="H8" i="3"/>
  <c r="H12" i="3" s="1"/>
  <c r="G8" i="3"/>
  <c r="G12" i="3" s="1"/>
  <c r="F8" i="3"/>
  <c r="F12" i="3" s="1"/>
  <c r="E8" i="3"/>
  <c r="E12" i="3" s="1"/>
  <c r="E14" i="3" s="1"/>
  <c r="K14" i="3" l="1"/>
  <c r="G14" i="3"/>
  <c r="F13" i="3"/>
  <c r="F14" i="3" s="1"/>
  <c r="K12" i="3"/>
  <c r="H13" i="3"/>
  <c r="M13" i="3" s="1"/>
  <c r="J13" i="3"/>
  <c r="O13" i="3"/>
  <c r="I12" i="3"/>
  <c r="AF8" i="3"/>
  <c r="L13" i="3" l="1"/>
  <c r="H14" i="3"/>
  <c r="M14" i="3" s="1"/>
  <c r="N13" i="3"/>
  <c r="I14" i="3"/>
  <c r="N14" i="3"/>
  <c r="L14" i="3"/>
  <c r="O14" i="3" l="1"/>
  <c r="J14" i="3"/>
</calcChain>
</file>

<file path=xl/sharedStrings.xml><?xml version="1.0" encoding="utf-8"?>
<sst xmlns="http://schemas.openxmlformats.org/spreadsheetml/2006/main" count="76" uniqueCount="32">
  <si>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</si>
  <si>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</si>
  <si>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</si>
  <si>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</si>
  <si>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</si>
  <si>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</si>
  <si>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</si>
  <si>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</si>
  <si>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</si>
  <si>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</si>
  <si>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</si>
  <si>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</si>
  <si>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</si>
  <si>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</si>
  <si>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</si>
  <si>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</si>
  <si>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</si>
  <si>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</si>
  <si>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</si>
  <si>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APV = Alavuden Peli-Veikot  (1953)</t>
  </si>
  <si>
    <t>2.</t>
  </si>
  <si>
    <t>APV</t>
  </si>
  <si>
    <t>Elmeri Antila</t>
  </si>
  <si>
    <t>16.8.2000   Alajärvi</t>
  </si>
  <si>
    <t>AA = Alajärven Ankkurit  (1944),  kasvattajaseura</t>
  </si>
  <si>
    <t xml:space="preserve">    Runkosarja TOP-10</t>
  </si>
  <si>
    <t>Jatkosarjat</t>
  </si>
  <si>
    <t xml:space="preserve">  Runkosarja TOP-10</t>
  </si>
  <si>
    <t>ka/l+t</t>
  </si>
  <si>
    <t>ka/kl</t>
  </si>
  <si>
    <t>1.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</si>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</sst>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0" fillId="2" borderId="0" xfId="0" applyFill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22</v>
      </c>
      <c r="C1" s="2"/>
      <c r="D1" s="3"/>
      <c r="E1" s="4" t="s">
        <v>23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8"/>
      <c r="D2" s="59"/>
      <c r="E2" s="8" t="s">
        <v>7</v>
      </c>
      <c r="F2" s="22"/>
      <c r="G2" s="22"/>
      <c r="H2" s="22"/>
      <c r="I2" s="29"/>
      <c r="J2" s="9"/>
      <c r="K2" s="21"/>
      <c r="L2" s="18" t="s">
        <v>25</v>
      </c>
      <c r="M2" s="22"/>
      <c r="N2" s="22"/>
      <c r="O2" s="28"/>
      <c r="P2" s="6"/>
      <c r="Q2" s="18" t="s">
        <v>26</v>
      </c>
      <c r="R2" s="22"/>
      <c r="S2" s="22"/>
      <c r="T2" s="22"/>
      <c r="U2" s="29"/>
      <c r="V2" s="28"/>
      <c r="W2" s="6"/>
      <c r="X2" s="60" t="s">
        <v>12</v>
      </c>
      <c r="Y2" s="61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27</v>
      </c>
      <c r="AI2" s="22"/>
      <c r="AJ2" s="22"/>
      <c r="AK2" s="28"/>
      <c r="AL2" s="6"/>
      <c r="AM2" s="18" t="s">
        <v>26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2"/>
      <c r="W4" s="19"/>
      <c r="X4" s="12">
        <v>2017</v>
      </c>
      <c r="Y4" s="12" t="s">
        <v>20</v>
      </c>
      <c r="Z4" s="1" t="s">
        <v>21</v>
      </c>
      <c r="AA4" s="12">
        <v>12</v>
      </c>
      <c r="AB4" s="12">
        <v>0</v>
      </c>
      <c r="AC4" s="12">
        <v>4</v>
      </c>
      <c r="AD4" s="12">
        <v>6</v>
      </c>
      <c r="AE4" s="12">
        <v>30</v>
      </c>
      <c r="AF4" s="67">
        <v>0.44109999999999999</v>
      </c>
      <c r="AG4" s="10">
        <v>68</v>
      </c>
      <c r="AH4" s="56"/>
      <c r="AI4" s="56"/>
      <c r="AJ4" s="56"/>
      <c r="AK4" s="7"/>
      <c r="AL4" s="10"/>
      <c r="AM4" s="12">
        <v>4</v>
      </c>
      <c r="AN4" s="12">
        <v>0</v>
      </c>
      <c r="AO4" s="12">
        <v>0</v>
      </c>
      <c r="AP4" s="12">
        <v>3</v>
      </c>
      <c r="AQ4" s="12">
        <v>10</v>
      </c>
      <c r="AR4" s="68">
        <v>0.47610000000000002</v>
      </c>
      <c r="AS4" s="57">
        <v>21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2"/>
      <c r="W5" s="19"/>
      <c r="X5" s="12">
        <v>2018</v>
      </c>
      <c r="Y5" s="12" t="s">
        <v>20</v>
      </c>
      <c r="Z5" s="1" t="s">
        <v>21</v>
      </c>
      <c r="AA5" s="12">
        <v>16</v>
      </c>
      <c r="AB5" s="12">
        <v>0</v>
      </c>
      <c r="AC5" s="12">
        <v>6</v>
      </c>
      <c r="AD5" s="12">
        <v>24</v>
      </c>
      <c r="AE5" s="12">
        <v>61</v>
      </c>
      <c r="AF5" s="67">
        <v>0.51690000000000003</v>
      </c>
      <c r="AG5" s="10">
        <v>118</v>
      </c>
      <c r="AH5" s="7"/>
      <c r="AI5" s="7"/>
      <c r="AJ5" s="7"/>
      <c r="AK5" s="7"/>
      <c r="AL5" s="10"/>
      <c r="AM5" s="12">
        <v>4</v>
      </c>
      <c r="AN5" s="12">
        <v>0</v>
      </c>
      <c r="AO5" s="12">
        <v>1</v>
      </c>
      <c r="AP5" s="12">
        <v>2</v>
      </c>
      <c r="AQ5" s="12">
        <v>13</v>
      </c>
      <c r="AR5" s="62">
        <v>0.39389999999999997</v>
      </c>
      <c r="AS5" s="10">
        <v>33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P6" s="10"/>
      <c r="Q6" s="12"/>
      <c r="R6" s="12"/>
      <c r="S6" s="13"/>
      <c r="T6" s="12"/>
      <c r="U6" s="12"/>
      <c r="V6" s="62"/>
      <c r="W6" s="19"/>
      <c r="X6" s="12">
        <v>2019</v>
      </c>
      <c r="Y6" s="12" t="s">
        <v>30</v>
      </c>
      <c r="Z6" s="1" t="s">
        <v>21</v>
      </c>
      <c r="AA6" s="12">
        <v>11</v>
      </c>
      <c r="AB6" s="12">
        <v>0</v>
      </c>
      <c r="AC6" s="12">
        <v>4</v>
      </c>
      <c r="AD6" s="12">
        <v>22</v>
      </c>
      <c r="AE6" s="12">
        <v>57</v>
      </c>
      <c r="AF6" s="67">
        <v>0.6129</v>
      </c>
      <c r="AG6" s="19">
        <v>93</v>
      </c>
      <c r="AH6" s="41"/>
      <c r="AI6" s="7"/>
      <c r="AJ6" s="7"/>
      <c r="AK6" s="7"/>
      <c r="AM6" s="12">
        <v>7</v>
      </c>
      <c r="AN6" s="12">
        <v>0</v>
      </c>
      <c r="AO6" s="13">
        <v>3</v>
      </c>
      <c r="AP6" s="12">
        <v>9</v>
      </c>
      <c r="AQ6" s="12">
        <v>26</v>
      </c>
      <c r="AR6" s="68">
        <v>0.57769999999999999</v>
      </c>
      <c r="AS6" s="19">
        <v>45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>
        <v>2020</v>
      </c>
      <c r="C7" s="12" t="s">
        <v>31</v>
      </c>
      <c r="D7" s="1" t="s">
        <v>21</v>
      </c>
      <c r="E7" s="12">
        <v>9</v>
      </c>
      <c r="F7" s="12">
        <v>0</v>
      </c>
      <c r="G7" s="12">
        <v>0</v>
      </c>
      <c r="H7" s="12">
        <v>4</v>
      </c>
      <c r="I7" s="12">
        <v>19</v>
      </c>
      <c r="J7" s="32">
        <v>0.38769999999999999</v>
      </c>
      <c r="K7" s="19">
        <v>49</v>
      </c>
      <c r="L7" s="41"/>
      <c r="M7" s="7"/>
      <c r="N7" s="7"/>
      <c r="O7" s="7"/>
      <c r="P7" s="69"/>
      <c r="Q7" s="12"/>
      <c r="R7" s="12"/>
      <c r="S7" s="13"/>
      <c r="T7" s="12"/>
      <c r="U7" s="12"/>
      <c r="V7" s="68"/>
      <c r="W7" s="19"/>
      <c r="X7" s="12"/>
      <c r="Y7" s="12"/>
      <c r="Z7" s="1"/>
      <c r="AA7" s="12"/>
      <c r="AB7" s="12"/>
      <c r="AC7" s="12"/>
      <c r="AD7" s="12"/>
      <c r="AE7" s="12"/>
      <c r="AF7" s="67"/>
      <c r="AG7" s="10"/>
      <c r="AH7" s="7"/>
      <c r="AI7" s="7"/>
      <c r="AJ7" s="7"/>
      <c r="AK7" s="7"/>
      <c r="AL7" s="10"/>
      <c r="AM7" s="12"/>
      <c r="AN7" s="12"/>
      <c r="AO7" s="13"/>
      <c r="AP7" s="12"/>
      <c r="AQ7" s="12"/>
      <c r="AR7" s="62"/>
      <c r="AS7" s="10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3" t="s">
        <v>13</v>
      </c>
      <c r="C8" s="64"/>
      <c r="D8" s="65"/>
      <c r="E8" s="36">
        <f>SUM(E7:E7)</f>
        <v>9</v>
      </c>
      <c r="F8" s="36">
        <f>SUM(F7:F7)</f>
        <v>0</v>
      </c>
      <c r="G8" s="36">
        <f>SUM(G7:G7)</f>
        <v>0</v>
      </c>
      <c r="H8" s="36">
        <f>SUM(H7:H7)</f>
        <v>4</v>
      </c>
      <c r="I8" s="36">
        <f>SUM(I7:I7)</f>
        <v>19</v>
      </c>
      <c r="J8" s="37">
        <f>PRODUCT(I8/K8)</f>
        <v>0.38775510204081631</v>
      </c>
      <c r="K8" s="21">
        <f>SUM(K7:K7)</f>
        <v>49</v>
      </c>
      <c r="L8" s="18"/>
      <c r="M8" s="29"/>
      <c r="N8" s="42"/>
      <c r="O8" s="43"/>
      <c r="P8" s="10"/>
      <c r="Q8" s="36">
        <f>SUM(Q7:Q7)</f>
        <v>0</v>
      </c>
      <c r="R8" s="36">
        <f>SUM(R7:R7)</f>
        <v>0</v>
      </c>
      <c r="S8" s="36">
        <f>SUM(S7:S7)</f>
        <v>0</v>
      </c>
      <c r="T8" s="36">
        <f>SUM(T7:T7)</f>
        <v>0</v>
      </c>
      <c r="U8" s="36">
        <f>SUM(U7:U7)</f>
        <v>0</v>
      </c>
      <c r="V8" s="15">
        <v>0</v>
      </c>
      <c r="W8" s="21">
        <f>SUM(W7:W7)</f>
        <v>0</v>
      </c>
      <c r="X8" s="56" t="s">
        <v>13</v>
      </c>
      <c r="Y8" s="11"/>
      <c r="Z8" s="9"/>
      <c r="AA8" s="36">
        <f>SUM(AA4:AA7)</f>
        <v>39</v>
      </c>
      <c r="AB8" s="36">
        <f t="shared" ref="AB8:AG8" si="0">SUM(AB4:AB7)</f>
        <v>0</v>
      </c>
      <c r="AC8" s="36">
        <f t="shared" si="0"/>
        <v>14</v>
      </c>
      <c r="AD8" s="36">
        <f t="shared" si="0"/>
        <v>52</v>
      </c>
      <c r="AE8" s="36">
        <f t="shared" si="0"/>
        <v>148</v>
      </c>
      <c r="AF8" s="37">
        <f>PRODUCT(AE8/AG8)</f>
        <v>0.53046594982078854</v>
      </c>
      <c r="AG8" s="21">
        <f t="shared" si="0"/>
        <v>279</v>
      </c>
      <c r="AH8" s="18"/>
      <c r="AI8" s="29"/>
      <c r="AJ8" s="42"/>
      <c r="AK8" s="43"/>
      <c r="AL8" s="10"/>
      <c r="AM8" s="36">
        <f>SUM(AM4:AM7)</f>
        <v>15</v>
      </c>
      <c r="AN8" s="36">
        <f t="shared" ref="AN8" si="1">SUM(AN4:AN7)</f>
        <v>0</v>
      </c>
      <c r="AO8" s="36">
        <f t="shared" ref="AO8" si="2">SUM(AO4:AO7)</f>
        <v>4</v>
      </c>
      <c r="AP8" s="36">
        <f t="shared" ref="AP8" si="3">SUM(AP4:AP7)</f>
        <v>14</v>
      </c>
      <c r="AQ8" s="36">
        <f t="shared" ref="AQ8" si="4">SUM(AQ4:AQ7)</f>
        <v>49</v>
      </c>
      <c r="AR8" s="15">
        <f>PRODUCT(AQ8/AS8)</f>
        <v>0.49494949494949497</v>
      </c>
      <c r="AS8" s="39">
        <f t="shared" ref="AS8" si="5">SUM(AS4:AS7)</f>
        <v>99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9" t="s">
        <v>16</v>
      </c>
      <c r="C10" s="50"/>
      <c r="D10" s="51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28</v>
      </c>
      <c r="O10" s="7" t="s">
        <v>29</v>
      </c>
      <c r="Q10" s="17"/>
      <c r="R10" s="17" t="s">
        <v>10</v>
      </c>
      <c r="S10" s="17"/>
      <c r="T10" s="55" t="s">
        <v>24</v>
      </c>
      <c r="U10" s="10"/>
      <c r="V10" s="19"/>
      <c r="W10" s="19"/>
      <c r="X10" s="44"/>
      <c r="Y10" s="44"/>
      <c r="Z10" s="44"/>
      <c r="AA10" s="44"/>
      <c r="AB10" s="44"/>
      <c r="AC10" s="16"/>
      <c r="AD10" s="16"/>
      <c r="AE10" s="16"/>
      <c r="AF10" s="16"/>
      <c r="AG10" s="16"/>
      <c r="AH10" s="16"/>
      <c r="AI10" s="16"/>
      <c r="AJ10" s="16"/>
      <c r="AK10" s="16"/>
      <c r="AM10" s="19"/>
      <c r="AN10" s="44"/>
      <c r="AO10" s="44"/>
      <c r="AP10" s="44"/>
      <c r="AQ10" s="44"/>
      <c r="AR10" s="44"/>
      <c r="AS10" s="44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2" t="s">
        <v>15</v>
      </c>
      <c r="C11" s="3"/>
      <c r="D11" s="53"/>
      <c r="E11" s="48">
        <v>0</v>
      </c>
      <c r="F11" s="48">
        <v>0</v>
      </c>
      <c r="G11" s="48">
        <v>0</v>
      </c>
      <c r="H11" s="48">
        <v>0</v>
      </c>
      <c r="I11" s="48">
        <v>0</v>
      </c>
      <c r="J11" s="66">
        <v>0</v>
      </c>
      <c r="K11" s="16">
        <v>0</v>
      </c>
      <c r="L11" s="54">
        <v>0</v>
      </c>
      <c r="M11" s="54">
        <v>0</v>
      </c>
      <c r="N11" s="54">
        <v>0</v>
      </c>
      <c r="O11" s="54">
        <v>0</v>
      </c>
      <c r="Q11" s="17"/>
      <c r="R11" s="17"/>
      <c r="S11" s="17"/>
      <c r="T11" s="55" t="s">
        <v>19</v>
      </c>
      <c r="U11" s="16"/>
      <c r="V11" s="16"/>
      <c r="W11" s="16"/>
      <c r="X11" s="17"/>
      <c r="Y11" s="17"/>
      <c r="Z11" s="17"/>
      <c r="AA11" s="17"/>
      <c r="AB11" s="17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8">
        <f>PRODUCT(E8+Q8)</f>
        <v>9</v>
      </c>
      <c r="F12" s="48">
        <f>PRODUCT(F8+R8)</f>
        <v>0</v>
      </c>
      <c r="G12" s="48">
        <f>PRODUCT(G8+S8)</f>
        <v>0</v>
      </c>
      <c r="H12" s="48">
        <f>PRODUCT(H8+T8)</f>
        <v>4</v>
      </c>
      <c r="I12" s="48">
        <f>PRODUCT(I8+U8)</f>
        <v>19</v>
      </c>
      <c r="J12" s="66">
        <f>PRODUCT(I12/K12)</f>
        <v>0.38775510204081631</v>
      </c>
      <c r="K12" s="16">
        <f>PRODUCT(K8+W8)</f>
        <v>49</v>
      </c>
      <c r="L12" s="54">
        <f>PRODUCT((F12+G12)/E12)</f>
        <v>0</v>
      </c>
      <c r="M12" s="54">
        <f>PRODUCT(H12/E12)</f>
        <v>0.44444444444444442</v>
      </c>
      <c r="N12" s="54">
        <f>PRODUCT((F12+G12+H12)/E12)</f>
        <v>0.44444444444444442</v>
      </c>
      <c r="O12" s="54">
        <f>PRODUCT(I12/E12)</f>
        <v>2.1111111111111112</v>
      </c>
      <c r="Q12" s="17"/>
      <c r="R12" s="17"/>
      <c r="S12" s="17"/>
      <c r="T12" s="55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8">
        <f>PRODUCT(AA8+AM8)</f>
        <v>54</v>
      </c>
      <c r="F13" s="48">
        <f>PRODUCT(AB8+AN8)</f>
        <v>0</v>
      </c>
      <c r="G13" s="48">
        <f>PRODUCT(AC8+AO8)</f>
        <v>18</v>
      </c>
      <c r="H13" s="48">
        <f>PRODUCT(AD8+AP8)</f>
        <v>66</v>
      </c>
      <c r="I13" s="48">
        <f>PRODUCT(AE8+AQ8)</f>
        <v>197</v>
      </c>
      <c r="J13" s="66">
        <f>PRODUCT(I13/K13)</f>
        <v>0.52116402116402116</v>
      </c>
      <c r="K13" s="10">
        <f>PRODUCT(AG8+AS8)</f>
        <v>378</v>
      </c>
      <c r="L13" s="54">
        <f>PRODUCT((F13+G13)/E13)</f>
        <v>0.33333333333333331</v>
      </c>
      <c r="M13" s="54">
        <f>PRODUCT(H13/E13)</f>
        <v>1.2222222222222223</v>
      </c>
      <c r="N13" s="54">
        <f>PRODUCT((F13+G13+H13)/E13)</f>
        <v>1.5555555555555556</v>
      </c>
      <c r="O13" s="54">
        <f>PRODUCT(I13/E13)</f>
        <v>3.6481481481481484</v>
      </c>
      <c r="Q13" s="17"/>
      <c r="R13" s="17"/>
      <c r="S13" s="16"/>
      <c r="T13" s="55"/>
      <c r="U13" s="10"/>
      <c r="V13" s="10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5" t="s">
        <v>13</v>
      </c>
      <c r="C14" s="46"/>
      <c r="D14" s="47"/>
      <c r="E14" s="48">
        <f>SUM(E11:E13)</f>
        <v>63</v>
      </c>
      <c r="F14" s="48">
        <f t="shared" ref="F14:I14" si="6">SUM(F11:F13)</f>
        <v>0</v>
      </c>
      <c r="G14" s="48">
        <f t="shared" si="6"/>
        <v>18</v>
      </c>
      <c r="H14" s="48">
        <f t="shared" si="6"/>
        <v>70</v>
      </c>
      <c r="I14" s="48">
        <f t="shared" si="6"/>
        <v>216</v>
      </c>
      <c r="J14" s="66">
        <f>PRODUCT(I14/K14)</f>
        <v>0.50585480093676816</v>
      </c>
      <c r="K14" s="16">
        <f>SUM(K11:K13)</f>
        <v>427</v>
      </c>
      <c r="L14" s="54">
        <f>PRODUCT((F14+G14)/E14)</f>
        <v>0.2857142857142857</v>
      </c>
      <c r="M14" s="54">
        <f>PRODUCT(H14/E14)</f>
        <v>1.1111111111111112</v>
      </c>
      <c r="N14" s="54">
        <f>PRODUCT((F14+G14+H14)/E14)</f>
        <v>1.3968253968253967</v>
      </c>
      <c r="O14" s="54">
        <f>PRODUCT(I14/E14)</f>
        <v>3.4285714285714284</v>
      </c>
      <c r="Q14" s="10"/>
      <c r="R14" s="10"/>
      <c r="S14" s="10"/>
      <c r="T14" s="55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55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55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55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55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55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55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55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55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55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55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55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55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55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55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55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55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55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55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55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55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55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55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55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55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55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55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55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55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55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55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55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55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55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55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55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55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55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55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55"/>
      <c r="U53" s="16"/>
      <c r="V53" s="16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55"/>
      <c r="U54" s="16"/>
      <c r="V54" s="16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55"/>
      <c r="U55" s="16"/>
      <c r="V55" s="16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55"/>
      <c r="U56" s="16"/>
      <c r="V56" s="16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55"/>
      <c r="U57" s="16"/>
      <c r="V57" s="16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55"/>
      <c r="U58" s="16"/>
      <c r="V58" s="16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55"/>
      <c r="U59" s="16"/>
      <c r="V59" s="16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55"/>
      <c r="U60" s="16"/>
      <c r="V60" s="16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55"/>
      <c r="U61" s="16"/>
      <c r="V61" s="16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55"/>
      <c r="U62" s="16"/>
      <c r="V62" s="16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55"/>
      <c r="U63" s="16"/>
      <c r="V63" s="16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55"/>
      <c r="U64" s="16"/>
      <c r="V64" s="16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55"/>
      <c r="U65" s="16"/>
      <c r="V65" s="16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55"/>
      <c r="U66" s="16"/>
      <c r="V66" s="16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55"/>
      <c r="U67" s="16"/>
      <c r="V67" s="16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55"/>
      <c r="U68" s="16"/>
      <c r="V68" s="16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55"/>
      <c r="U69" s="16"/>
      <c r="V69" s="16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55"/>
      <c r="U70" s="16"/>
      <c r="V70" s="16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55"/>
      <c r="U71" s="16"/>
      <c r="V71" s="16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55"/>
      <c r="U72" s="16"/>
      <c r="V72" s="16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55"/>
      <c r="U73" s="16"/>
      <c r="V73" s="16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55"/>
      <c r="U74" s="16"/>
      <c r="V74" s="16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55"/>
      <c r="U75" s="16"/>
      <c r="V75" s="16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55"/>
      <c r="U76" s="16"/>
      <c r="V76" s="16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55"/>
      <c r="U77" s="16"/>
      <c r="V77" s="16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55"/>
      <c r="U78" s="16"/>
      <c r="V78" s="16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55"/>
      <c r="U79" s="16"/>
      <c r="V79" s="16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55"/>
      <c r="U80" s="16"/>
      <c r="V80" s="16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55"/>
      <c r="U81" s="16"/>
      <c r="V81" s="16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55"/>
      <c r="U82" s="16"/>
      <c r="V82" s="16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55"/>
      <c r="U83" s="16"/>
      <c r="V83" s="16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55"/>
      <c r="U84" s="16"/>
      <c r="V84" s="16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55"/>
      <c r="U85" s="16"/>
      <c r="V85" s="16"/>
      <c r="AC85" s="16"/>
      <c r="AD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55"/>
      <c r="U86" s="16"/>
      <c r="V86" s="16"/>
      <c r="AC86" s="16"/>
      <c r="AD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55"/>
      <c r="U87" s="10"/>
      <c r="V87" s="10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55"/>
      <c r="U88" s="10"/>
      <c r="V88" s="10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55"/>
      <c r="U89" s="10"/>
      <c r="V89" s="10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55"/>
      <c r="U90" s="10"/>
      <c r="V90" s="10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55"/>
      <c r="U91" s="10"/>
      <c r="V91" s="10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55"/>
      <c r="U92" s="10"/>
      <c r="V92" s="10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55"/>
      <c r="U93" s="10"/>
      <c r="V93" s="10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55"/>
      <c r="U94" s="10"/>
      <c r="V94" s="10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55"/>
      <c r="U95" s="10"/>
      <c r="V95" s="10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55"/>
      <c r="U96" s="10"/>
      <c r="V96" s="10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55"/>
      <c r="U97" s="10"/>
      <c r="V97" s="10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55"/>
      <c r="U98" s="10"/>
      <c r="V98" s="10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55"/>
      <c r="U99" s="10"/>
      <c r="V99" s="10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55"/>
      <c r="U100" s="10"/>
      <c r="V100" s="10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55"/>
      <c r="U101" s="10"/>
      <c r="V101" s="10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55"/>
      <c r="U102" s="10"/>
      <c r="V102" s="10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55"/>
      <c r="U103" s="10"/>
      <c r="V103" s="10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55"/>
      <c r="U104" s="10"/>
      <c r="V104" s="10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55"/>
      <c r="U105" s="10"/>
      <c r="V105" s="10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55"/>
      <c r="U106" s="10"/>
      <c r="V106" s="10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55"/>
      <c r="U107" s="10"/>
      <c r="V107" s="10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55"/>
      <c r="U108" s="10"/>
      <c r="V108" s="10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55"/>
      <c r="U109" s="10"/>
      <c r="V109" s="10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55"/>
      <c r="U110" s="10"/>
      <c r="V110" s="10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55"/>
      <c r="U111" s="10"/>
      <c r="V111" s="10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55"/>
      <c r="U112" s="10"/>
      <c r="V112" s="10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55"/>
      <c r="U113" s="10"/>
      <c r="V113" s="10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55"/>
      <c r="U114" s="10"/>
      <c r="V114" s="10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55"/>
      <c r="U115" s="10"/>
      <c r="V115" s="10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55"/>
      <c r="U116" s="10"/>
      <c r="V116" s="10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55"/>
      <c r="U117" s="10"/>
      <c r="V117" s="10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55"/>
      <c r="U118" s="10"/>
      <c r="V118" s="10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55"/>
      <c r="U119" s="10"/>
      <c r="V119" s="10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55"/>
      <c r="U120" s="10"/>
      <c r="V120" s="10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55"/>
      <c r="U121" s="10"/>
      <c r="V121" s="10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55"/>
      <c r="U122" s="10"/>
      <c r="V122" s="10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55"/>
      <c r="U123" s="10"/>
      <c r="V123" s="10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55"/>
      <c r="U124" s="10"/>
      <c r="V124" s="10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55"/>
      <c r="U125" s="10"/>
      <c r="V125" s="10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55"/>
      <c r="U126" s="10"/>
      <c r="V126" s="10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55"/>
      <c r="U127" s="10"/>
      <c r="V127" s="10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55"/>
      <c r="U128" s="10"/>
      <c r="V128" s="10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55"/>
      <c r="U129" s="10"/>
      <c r="V129" s="10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55"/>
      <c r="U130" s="10"/>
      <c r="V130" s="10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55"/>
      <c r="U131" s="10"/>
      <c r="V131" s="10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55"/>
      <c r="U132" s="10"/>
      <c r="V132" s="10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55"/>
      <c r="U133" s="10"/>
      <c r="V133" s="10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55"/>
      <c r="U134" s="10"/>
      <c r="V134" s="10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55"/>
      <c r="U135" s="10"/>
      <c r="V135" s="10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55"/>
      <c r="U136" s="10"/>
      <c r="V136" s="10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55"/>
      <c r="U137" s="10"/>
      <c r="V137" s="10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55"/>
      <c r="U138" s="10"/>
      <c r="V138" s="10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55"/>
      <c r="U139" s="10"/>
      <c r="V139" s="10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55"/>
      <c r="U140" s="10"/>
      <c r="V140" s="10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55"/>
      <c r="U141" s="10"/>
      <c r="V141" s="10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55"/>
      <c r="U142" s="10"/>
      <c r="V142" s="10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55"/>
      <c r="U143" s="10"/>
      <c r="V143" s="10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55"/>
      <c r="U144" s="10"/>
      <c r="V144" s="10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55"/>
      <c r="U145" s="10"/>
      <c r="V145" s="10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55"/>
      <c r="U146" s="10"/>
      <c r="V146" s="10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55"/>
      <c r="U147" s="10"/>
      <c r="V147" s="10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55"/>
      <c r="U148" s="10"/>
      <c r="V148" s="10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55"/>
      <c r="U149" s="10"/>
      <c r="V149" s="10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55"/>
      <c r="U150" s="10"/>
      <c r="V150" s="10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55"/>
      <c r="U151" s="10"/>
      <c r="V151" s="10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55"/>
      <c r="U152" s="10"/>
      <c r="V152" s="10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55"/>
      <c r="U153" s="10"/>
      <c r="V153" s="10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55"/>
      <c r="U154" s="10"/>
      <c r="V154" s="10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55"/>
      <c r="U155" s="10"/>
      <c r="V155" s="10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55"/>
      <c r="U156" s="10"/>
      <c r="V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55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55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55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55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55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55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55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55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55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55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AC171" s="16"/>
      <c r="AD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AH174" s="16"/>
      <c r="AI174" s="16"/>
      <c r="AJ174" s="16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AH179" s="10"/>
      <c r="AI179" s="10"/>
      <c r="AJ179" s="10"/>
      <c r="AK179" s="10"/>
      <c r="AL179" s="10"/>
    </row>
  </sheetData>
  <sortState ref="X6:AT7">
    <sortCondition ref="X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2020-09-08T11:21:47Z</dcterms:modified>
</cp:coreProperties>
</file>