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8" i="3" l="1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F12" i="3"/>
  <c r="F16" i="3" s="1"/>
  <c r="E12" i="3"/>
  <c r="E16" i="3" s="1"/>
  <c r="E18" i="3" s="1"/>
  <c r="G18" i="3" l="1"/>
  <c r="F17" i="3"/>
  <c r="F18" i="3" s="1"/>
  <c r="H17" i="3"/>
  <c r="H18" i="3" s="1"/>
  <c r="M18" i="3" s="1"/>
  <c r="I18" i="3"/>
  <c r="O17" i="3"/>
  <c r="J17" i="3"/>
  <c r="N17" i="3"/>
  <c r="L17" i="3"/>
  <c r="M17" i="3"/>
  <c r="AF12" i="3"/>
  <c r="N18" i="3" l="1"/>
  <c r="L18" i="3"/>
  <c r="J18" i="3"/>
  <c r="O18" i="3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<sst xmlns="http://schemas.openxmlformats.org/spreadsheetml/2006/main" count="81" uniqueCount="36">
  <si>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</si>
  <si>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</si>
  <si>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</si>
  <si>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</si>
  <si>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</si>
  <si>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</si>
  <si>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</si>
  <si>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</si>
  <si>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</si>
  <si>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</si>
  <si>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</si>
  <si>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</si>
  <si>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</si>
  <si>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</si>
  <si>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</si>
  <si>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</si>
  <si>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</si>
  <si>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</si>
  <si>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</si>
  <si>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Paukku = Hämeenlinnan Paukku  (1961)</t>
  </si>
  <si>
    <t>Matti Asunmaa</t>
  </si>
  <si>
    <t>6.</t>
  </si>
  <si>
    <t>PattU  2</t>
  </si>
  <si>
    <t>4.</t>
  </si>
  <si>
    <t>8.</t>
  </si>
  <si>
    <t>7.</t>
  </si>
  <si>
    <t>Paukku</t>
  </si>
  <si>
    <t>5.</t>
  </si>
  <si>
    <t>10.2.1989   Ruukki</t>
  </si>
  <si>
    <t>PattU = Pattijoen Urheilijat  (1928),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</si>
  <si>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</si>
  <si>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</si>
  <si>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</si>
  <si>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</si>
  <si>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</si>
  <si>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Alahärmän Kisa  (1917)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</si>
</sst>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2008</v>
      </c>
      <c r="Y4" s="12" t="s">
        <v>21</v>
      </c>
      <c r="Z4" s="1" t="s">
        <v>22</v>
      </c>
      <c r="AA4" s="12">
        <v>6</v>
      </c>
      <c r="AB4" s="12">
        <v>0</v>
      </c>
      <c r="AC4" s="12">
        <v>1</v>
      </c>
      <c r="AD4" s="12">
        <v>3</v>
      </c>
      <c r="AE4" s="12">
        <v>19</v>
      </c>
      <c r="AF4" s="68">
        <v>0.43180000000000002</v>
      </c>
      <c r="AG4" s="10">
        <v>44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2009</v>
      </c>
      <c r="Y5" s="12" t="s">
        <v>23</v>
      </c>
      <c r="Z5" s="1" t="s">
        <v>22</v>
      </c>
      <c r="AA5" s="12">
        <v>6</v>
      </c>
      <c r="AB5" s="12">
        <v>0</v>
      </c>
      <c r="AC5" s="12">
        <v>1</v>
      </c>
      <c r="AD5" s="12">
        <v>3</v>
      </c>
      <c r="AE5" s="12">
        <v>11</v>
      </c>
      <c r="AF5" s="68">
        <v>0.44</v>
      </c>
      <c r="AG5" s="10">
        <v>25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3</v>
      </c>
      <c r="AR5" s="57">
        <v>0.5</v>
      </c>
      <c r="AS5" s="58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2010</v>
      </c>
      <c r="Y6" s="12" t="s">
        <v>23</v>
      </c>
      <c r="Z6" s="1" t="s">
        <v>22</v>
      </c>
      <c r="AA6" s="12">
        <v>13</v>
      </c>
      <c r="AB6" s="12">
        <v>1</v>
      </c>
      <c r="AC6" s="12">
        <v>6</v>
      </c>
      <c r="AD6" s="12">
        <v>14</v>
      </c>
      <c r="AE6" s="12">
        <v>48</v>
      </c>
      <c r="AF6" s="68">
        <v>0.5161</v>
      </c>
      <c r="AG6" s="10">
        <v>93</v>
      </c>
      <c r="AH6" s="56"/>
      <c r="AI6" s="56"/>
      <c r="AJ6" s="56"/>
      <c r="AK6" s="7"/>
      <c r="AL6" s="10"/>
      <c r="AM6" s="12">
        <v>3</v>
      </c>
      <c r="AN6" s="12">
        <v>0</v>
      </c>
      <c r="AO6" s="12">
        <v>0</v>
      </c>
      <c r="AP6" s="12">
        <v>1</v>
      </c>
      <c r="AQ6" s="12">
        <v>6</v>
      </c>
      <c r="AR6" s="57">
        <v>0.375</v>
      </c>
      <c r="AS6" s="58">
        <v>16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2012</v>
      </c>
      <c r="Y8" s="12" t="s">
        <v>24</v>
      </c>
      <c r="Z8" s="1" t="s">
        <v>22</v>
      </c>
      <c r="AA8" s="12">
        <v>12</v>
      </c>
      <c r="AB8" s="12">
        <v>1</v>
      </c>
      <c r="AC8" s="12">
        <v>1</v>
      </c>
      <c r="AD8" s="12">
        <v>11</v>
      </c>
      <c r="AE8" s="12">
        <v>39</v>
      </c>
      <c r="AF8" s="68">
        <v>0.5</v>
      </c>
      <c r="AG8" s="10">
        <v>78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41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2014</v>
      </c>
      <c r="Y10" s="12" t="s">
        <v>25</v>
      </c>
      <c r="Z10" s="1" t="s">
        <v>26</v>
      </c>
      <c r="AA10" s="12">
        <v>14</v>
      </c>
      <c r="AB10" s="12">
        <v>1</v>
      </c>
      <c r="AC10" s="12">
        <v>13</v>
      </c>
      <c r="AD10" s="12">
        <v>12</v>
      </c>
      <c r="AE10" s="12">
        <v>60</v>
      </c>
      <c r="AF10" s="68">
        <v>0.625</v>
      </c>
      <c r="AG10" s="10">
        <v>96</v>
      </c>
      <c r="AH10" s="56"/>
      <c r="AI10" s="56"/>
      <c r="AJ10" s="56"/>
      <c r="AK10" s="7"/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2015</v>
      </c>
      <c r="Y11" s="12" t="s">
        <v>27</v>
      </c>
      <c r="Z11" s="1" t="s">
        <v>26</v>
      </c>
      <c r="AA11" s="12">
        <v>12</v>
      </c>
      <c r="AB11" s="12">
        <v>0</v>
      </c>
      <c r="AC11" s="12">
        <v>5</v>
      </c>
      <c r="AD11" s="12">
        <v>6</v>
      </c>
      <c r="AE11" s="12">
        <v>38</v>
      </c>
      <c r="AF11" s="68">
        <v>0.57569999999999999</v>
      </c>
      <c r="AG11" s="10">
        <v>66</v>
      </c>
      <c r="AH11" s="56"/>
      <c r="AI11" s="56"/>
      <c r="AJ11" s="56"/>
      <c r="AK11" s="7"/>
      <c r="AL11" s="10"/>
      <c r="AM11" s="12"/>
      <c r="AN11" s="12"/>
      <c r="AO11" s="12"/>
      <c r="AP11" s="12"/>
      <c r="AQ11" s="12"/>
      <c r="AR11" s="57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4" t="s">
        <v>13</v>
      </c>
      <c r="C12" s="65"/>
      <c r="D12" s="66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2"/>
      <c r="O12" s="43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56" t="s">
        <v>13</v>
      </c>
      <c r="Y12" s="11"/>
      <c r="Z12" s="9"/>
      <c r="AA12" s="36">
        <f>SUM(AA4:AA11)</f>
        <v>63</v>
      </c>
      <c r="AB12" s="36">
        <f>SUM(AB4:AB11)</f>
        <v>3</v>
      </c>
      <c r="AC12" s="36">
        <f>SUM(AC4:AC11)</f>
        <v>27</v>
      </c>
      <c r="AD12" s="36">
        <f>SUM(AD4:AD11)</f>
        <v>49</v>
      </c>
      <c r="AE12" s="36">
        <f>SUM(AE4:AE11)</f>
        <v>215</v>
      </c>
      <c r="AF12" s="37">
        <f>PRODUCT(AE12/AG12)</f>
        <v>0.53482587064676612</v>
      </c>
      <c r="AG12" s="21">
        <f>SUM(AG4:AG11)</f>
        <v>402</v>
      </c>
      <c r="AH12" s="18"/>
      <c r="AI12" s="29"/>
      <c r="AJ12" s="42"/>
      <c r="AK12" s="43"/>
      <c r="AL12" s="10"/>
      <c r="AM12" s="36">
        <f>SUM(AM4:AM11)</f>
        <v>5</v>
      </c>
      <c r="AN12" s="36">
        <f>SUM(AN4:AN11)</f>
        <v>0</v>
      </c>
      <c r="AO12" s="36">
        <f>SUM(AO4:AO11)</f>
        <v>0</v>
      </c>
      <c r="AP12" s="36">
        <f>SUM(AP4:AP11)</f>
        <v>2</v>
      </c>
      <c r="AQ12" s="36">
        <f>SUM(AQ4:AQ11)</f>
        <v>9</v>
      </c>
      <c r="AR12" s="15">
        <v>0</v>
      </c>
      <c r="AS12" s="39">
        <f>SUM(AS4:AS11)</f>
        <v>22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9" t="s">
        <v>16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33</v>
      </c>
      <c r="O14" s="7" t="s">
        <v>34</v>
      </c>
      <c r="Q14" s="17"/>
      <c r="R14" s="17" t="s">
        <v>10</v>
      </c>
      <c r="S14" s="17"/>
      <c r="T14" s="55" t="s">
        <v>35</v>
      </c>
      <c r="U14" s="10"/>
      <c r="V14" s="19"/>
      <c r="W14" s="19"/>
      <c r="X14" s="44"/>
      <c r="Y14" s="44"/>
      <c r="Z14" s="44"/>
      <c r="AA14" s="44"/>
      <c r="AB14" s="44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4"/>
      <c r="AO14" s="44"/>
      <c r="AP14" s="44"/>
      <c r="AQ14" s="44"/>
      <c r="AR14" s="44"/>
      <c r="AS14" s="4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2" t="s">
        <v>15</v>
      </c>
      <c r="C15" s="3"/>
      <c r="D15" s="53"/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67">
        <v>0</v>
      </c>
      <c r="K15" s="16"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29</v>
      </c>
      <c r="U15" s="16"/>
      <c r="V15" s="16"/>
      <c r="W15" s="16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8">
        <f>PRODUCT(E12+Q12)</f>
        <v>0</v>
      </c>
      <c r="F16" s="48">
        <f>PRODUCT(F12+R12)</f>
        <v>0</v>
      </c>
      <c r="G16" s="48">
        <f>PRODUCT(G12+S12)</f>
        <v>0</v>
      </c>
      <c r="H16" s="48">
        <f>PRODUCT(H12+T12)</f>
        <v>0</v>
      </c>
      <c r="I16" s="48">
        <f>PRODUCT(I12+U12)</f>
        <v>0</v>
      </c>
      <c r="J16" s="67">
        <v>0</v>
      </c>
      <c r="K16" s="16">
        <f>PRODUCT(K12+W12)</f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55" t="s">
        <v>19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8">
        <f>PRODUCT(AA12+AM12)</f>
        <v>68</v>
      </c>
      <c r="F17" s="48">
        <f>PRODUCT(AB12+AN12)</f>
        <v>3</v>
      </c>
      <c r="G17" s="48">
        <f>PRODUCT(AC12+AO12)</f>
        <v>27</v>
      </c>
      <c r="H17" s="48">
        <f>PRODUCT(AD12+AP12)</f>
        <v>51</v>
      </c>
      <c r="I17" s="48">
        <f>PRODUCT(AE12+AQ12)</f>
        <v>224</v>
      </c>
      <c r="J17" s="67">
        <f>PRODUCT(I17/K17)</f>
        <v>0.52830188679245282</v>
      </c>
      <c r="K17" s="10">
        <f>PRODUCT(AG12+AS12)</f>
        <v>424</v>
      </c>
      <c r="L17" s="54">
        <f>PRODUCT((F17+G17)/E17)</f>
        <v>0.44117647058823528</v>
      </c>
      <c r="M17" s="54">
        <f>PRODUCT(H17/E17)</f>
        <v>0.75</v>
      </c>
      <c r="N17" s="54">
        <f>PRODUCT((F17+G17+H17)/E17)</f>
        <v>1.1911764705882353</v>
      </c>
      <c r="O17" s="54">
        <f>PRODUCT(I17/E17)</f>
        <v>3.2941176470588234</v>
      </c>
      <c r="Q17" s="17"/>
      <c r="R17" s="17"/>
      <c r="S17" s="16"/>
      <c r="T17" s="55"/>
      <c r="U17" s="10"/>
      <c r="V17" s="10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5" t="s">
        <v>13</v>
      </c>
      <c r="C18" s="46"/>
      <c r="D18" s="47"/>
      <c r="E18" s="48">
        <f>SUM(E15:E17)</f>
        <v>68</v>
      </c>
      <c r="F18" s="48">
        <f t="shared" ref="F18:I18" si="0">SUM(F15:F17)</f>
        <v>3</v>
      </c>
      <c r="G18" s="48">
        <f t="shared" si="0"/>
        <v>27</v>
      </c>
      <c r="H18" s="48">
        <f t="shared" si="0"/>
        <v>51</v>
      </c>
      <c r="I18" s="48">
        <f t="shared" si="0"/>
        <v>224</v>
      </c>
      <c r="J18" s="67">
        <f>PRODUCT(I18/K18)</f>
        <v>0.52830188679245282</v>
      </c>
      <c r="K18" s="16">
        <f>SUM(K15:K17)</f>
        <v>424</v>
      </c>
      <c r="L18" s="54">
        <f>PRODUCT((F18+G18)/E18)</f>
        <v>0.44117647058823528</v>
      </c>
      <c r="M18" s="54">
        <f>PRODUCT(H18/E18)</f>
        <v>0.75</v>
      </c>
      <c r="N18" s="54">
        <f>PRODUCT((F18+G18+H18)/E18)</f>
        <v>1.1911764705882353</v>
      </c>
      <c r="O18" s="54">
        <f>PRODUCT(I18/E18)</f>
        <v>3.2941176470588234</v>
      </c>
      <c r="Q18" s="10"/>
      <c r="R18" s="10"/>
      <c r="S18" s="10"/>
      <c r="T18" s="55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55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H183" s="10"/>
      <c r="AI183" s="10"/>
      <c r="AJ183" s="10"/>
      <c r="AK183" s="10"/>
      <c r="AL183" s="10"/>
    </row>
    <row r="184" spans="12:38" x14ac:dyDescent="0.25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2:38" x14ac:dyDescent="0.25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2:38" x14ac:dyDescent="0.25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2:38" x14ac:dyDescent="0.25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2:38" x14ac:dyDescent="0.25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2:38" x14ac:dyDescent="0.25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2018-08-29T11:15:31Z</dcterms:modified>
</cp:coreProperties>
</file>