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N15" i="2" l="1"/>
  <c r="M15" i="2"/>
  <c r="L15" i="2"/>
  <c r="AS12" i="2"/>
  <c r="AQ12" i="2"/>
  <c r="AP12" i="2"/>
  <c r="AO12" i="2"/>
  <c r="AN12" i="2"/>
  <c r="AM12" i="2"/>
  <c r="AG12" i="2"/>
  <c r="K17" i="2" s="1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K18" i="2" s="1"/>
  <c r="I12" i="2"/>
  <c r="I16" i="2" s="1"/>
  <c r="H12" i="2"/>
  <c r="H16" i="2" s="1"/>
  <c r="G12" i="2"/>
  <c r="G16" i="2" s="1"/>
  <c r="G18" i="2" s="1"/>
  <c r="F12" i="2"/>
  <c r="F16" i="2" s="1"/>
  <c r="E12" i="2"/>
  <c r="E16" i="2" s="1"/>
  <c r="E18" i="2" s="1"/>
  <c r="F17" i="2" l="1"/>
  <c r="H17" i="2"/>
  <c r="I18" i="2"/>
  <c r="H18" i="2" l="1"/>
  <c r="M18" i="2" s="1"/>
  <c r="M17" i="2"/>
  <c r="F18" i="2"/>
  <c r="N17" i="2"/>
  <c r="L17" i="2"/>
  <c r="N18" i="2"/>
  <c r="L18" i="2"/>
  <c r="AB7" i="1"/>
  <c r="AA7" i="1"/>
  <c r="Z7" i="1"/>
  <c r="Y7" i="1"/>
  <c r="X7" i="1"/>
  <c r="W7" i="1"/>
</calcChain>
</file>

<file path=xl/sharedStrings.xml><?xml version="1.0" encoding="utf-8"?>
<sst xmlns="http://schemas.openxmlformats.org/spreadsheetml/2006/main" count="163" uniqueCount="74">
  <si>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</si>
  <si>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</si>
  <si>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</si>
  <si>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</si>
  <si>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</si>
  <si>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</si>
  <si>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</si>
  <si>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</si>
  <si>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</si>
  <si>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</si>
  <si>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</si>
  <si>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</si>
  <si>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</si>
  <si>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</si>
  <si>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</si>
  <si>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</si>
  <si>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</si>
  <si>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</si>
  <si>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</si>
  <si>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</si>
  <si>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</si>
  <si>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</si>
  <si>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</si>
  <si>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</si>
  <si>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</si>
  <si>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</si>
  <si>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</si>
  <si>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</si>
  <si>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</si>
  <si>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</si>
  <si>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</si>
  <si>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</si>
  <si>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</si>
  <si>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Kari Auvinen</t>
  </si>
  <si>
    <t>13.</t>
  </si>
  <si>
    <t>16.05. 1991  Manse PP - ViVe  5-11</t>
  </si>
  <si>
    <t>2.  ottelu</t>
  </si>
  <si>
    <t>26.05. 1991  Manse PP - Lippo  11-3</t>
  </si>
  <si>
    <t>02.06. 1991  Manse PP - KiPa  4-8</t>
  </si>
  <si>
    <t>3.  ottelu</t>
  </si>
  <si>
    <t>14.07. 1991  Manse PP - Kiri  9-8</t>
  </si>
  <si>
    <t>14.  ottelu</t>
  </si>
  <si>
    <t xml:space="preserve">  27 v   1 kk   4 pv</t>
  </si>
  <si>
    <t xml:space="preserve">  27 v   1 kk 14 pv</t>
  </si>
  <si>
    <t xml:space="preserve">  27 v   1 kk 21 pv</t>
  </si>
  <si>
    <t xml:space="preserve">  27 v   3 kk   2 pv</t>
  </si>
  <si>
    <t>2.</t>
  </si>
  <si>
    <t>Manse PP</t>
  </si>
  <si>
    <t>ykköspesis</t>
  </si>
  <si>
    <t>Seurat</t>
  </si>
  <si>
    <t>Manse PP = Mansen Pesäpallo, Tampere  (1978)</t>
  </si>
  <si>
    <t>12.4.1964</t>
  </si>
  <si>
    <t>YKKÖSPESIS</t>
  </si>
  <si>
    <t>1.</t>
  </si>
  <si>
    <t xml:space="preserve"> Arvo-ottelut</t>
  </si>
  <si>
    <t>Mitalit</t>
  </si>
  <si>
    <t xml:space="preserve">  1.  ottelu</t>
  </si>
  <si>
    <t>Lyöty</t>
  </si>
  <si>
    <t>Tuotu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</si>
  <si>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</si>
  <si>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</si>
  <si>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</si>
  <si>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</si>
  <si>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</si>
  <si>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</si>
  <si>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</si>
  <si>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</si>
  <si>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</si>
  <si>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</si>
  <si>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</si>
  <si>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JuPa</t>
  </si>
  <si>
    <t>6.</t>
  </si>
  <si>
    <t>11.</t>
  </si>
  <si>
    <t>JuPa = Juvan Pallo  (1950)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</si>
</sst>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9">
    <xf numFmtId="0" fontId="0" fillId="0" borderId="0" xfId="0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4" xfId="0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/>
    <xf numFmtId="0" fontId="1" fillId="6" borderId="6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8" xfId="0" applyFont="1" applyFill="1" applyBorder="1"/>
    <xf numFmtId="0" fontId="1" fillId="2" borderId="0" xfId="0" applyFont="1" applyFill="1" applyBorder="1"/>
    <xf numFmtId="0" fontId="2" fillId="4" borderId="3" xfId="0" applyFont="1" applyFill="1" applyBorder="1"/>
    <xf numFmtId="0" fontId="1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2" fontId="1" fillId="3" borderId="1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5" borderId="1" xfId="0" applyFont="1" applyFill="1" applyBorder="1" applyAlignment="1">
      <alignment horizontal="center"/>
    </xf>
    <xf numFmtId="2" fontId="1" fillId="5" borderId="1" xfId="0" applyNumberFormat="1" applyFont="1" applyFill="1" applyBorder="1" applyAlignment="1">
      <alignment horizontal="center"/>
    </xf>
    <xf numFmtId="165" fontId="1" fillId="5" borderId="1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2" fontId="1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/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/>
    <xf numFmtId="0" fontId="1" fillId="2" borderId="13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1" fillId="4" borderId="8" xfId="0" applyFont="1" applyFill="1" applyBorder="1"/>
    <xf numFmtId="0" fontId="1" fillId="4" borderId="7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4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3" fillId="4" borderId="8" xfId="0" applyFont="1" applyFill="1" applyBorder="1"/>
    <xf numFmtId="0" fontId="1" fillId="4" borderId="8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13" xfId="0" applyFont="1" applyFill="1" applyBorder="1"/>
    <xf numFmtId="0" fontId="3" fillId="4" borderId="0" xfId="0" applyFont="1" applyFill="1" applyBorder="1"/>
    <xf numFmtId="14" fontId="1" fillId="4" borderId="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/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left"/>
    </xf>
    <xf numFmtId="0" fontId="1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7"/>
  <sheetViews>
    <sheetView tabSelected="1" zoomScale="97" zoomScaleNormal="97" workbookViewId="0">
      <selection sqref="A1:B1"/>
    </sheetView>
  </sheetViews>
  <sheetFormatPr defaultRowHeight="15" customHeight="1" x14ac:dyDescent="0.25"/>
  <cols>
    <col min="1" max="1" width="0.7109375" style="7" customWidth="1"/>
    <col min="2" max="2" width="6.7109375" style="64" customWidth="1"/>
    <col min="3" max="3" width="6.7109375" style="63" customWidth="1"/>
    <col min="4" max="4" width="11.2851562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28" customWidth="1"/>
    <col min="16" max="20" width="5.7109375" style="63" customWidth="1"/>
    <col min="21" max="21" width="8.7109375" style="63" customWidth="1"/>
    <col min="22" max="22" width="0.7109375" style="28" customWidth="1"/>
    <col min="23" max="27" width="5.7109375" style="63" customWidth="1"/>
    <col min="28" max="28" width="8.7109375" style="63" customWidth="1"/>
    <col min="29" max="29" width="0.7109375" style="28" customWidth="1"/>
    <col min="30" max="35" width="5.7109375" style="63" customWidth="1"/>
    <col min="36" max="36" width="43.7109375" style="6" customWidth="1"/>
    <col min="37" max="16384" width="9.140625" style="7"/>
  </cols>
  <sheetData>
    <row r="1" spans="1:36" ht="16.5" customHeight="1" x14ac:dyDescent="0.25">
      <c r="A1" s="6"/>
      <c r="B1" s="1" t="s">
        <v>33</v>
      </c>
      <c r="C1" s="2"/>
      <c r="D1" s="3"/>
      <c r="E1" s="4" t="s">
        <v>51</v>
      </c>
      <c r="F1" s="5"/>
      <c r="G1" s="5"/>
      <c r="H1" s="5"/>
      <c r="I1" s="5"/>
      <c r="J1" s="5"/>
      <c r="K1" s="2"/>
      <c r="L1" s="5"/>
      <c r="M1" s="2"/>
      <c r="N1" s="2"/>
      <c r="O1" s="71"/>
      <c r="P1" s="5"/>
      <c r="Q1" s="2"/>
      <c r="R1" s="2"/>
      <c r="S1" s="2"/>
      <c r="T1" s="2"/>
      <c r="U1" s="2"/>
      <c r="V1" s="71"/>
      <c r="W1" s="2"/>
      <c r="X1" s="2"/>
      <c r="Y1" s="2"/>
      <c r="Z1" s="2"/>
      <c r="AA1" s="2"/>
      <c r="AB1" s="2"/>
      <c r="AC1" s="71"/>
      <c r="AD1" s="2"/>
      <c r="AE1" s="2"/>
      <c r="AF1" s="2"/>
      <c r="AG1" s="2"/>
      <c r="AH1" s="2"/>
      <c r="AI1" s="2"/>
    </row>
    <row r="2" spans="1:36" s="22" customFormat="1" ht="15" customHeight="1" x14ac:dyDescent="0.2">
      <c r="A2" s="21"/>
      <c r="B2" s="8" t="s">
        <v>11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2"/>
      <c r="N2" s="13"/>
      <c r="O2" s="17"/>
      <c r="P2" s="18" t="s">
        <v>14</v>
      </c>
      <c r="Q2" s="12"/>
      <c r="R2" s="12"/>
      <c r="S2" s="12"/>
      <c r="T2" s="18"/>
      <c r="U2" s="18"/>
      <c r="V2" s="70"/>
      <c r="W2" s="20" t="s">
        <v>15</v>
      </c>
      <c r="X2" s="12"/>
      <c r="Y2" s="12"/>
      <c r="Z2" s="12"/>
      <c r="AA2" s="12"/>
      <c r="AB2" s="12"/>
      <c r="AC2" s="70"/>
      <c r="AD2" s="20" t="s">
        <v>54</v>
      </c>
      <c r="AE2" s="12"/>
      <c r="AF2" s="12"/>
      <c r="AG2" s="18"/>
      <c r="AH2" s="12" t="s">
        <v>55</v>
      </c>
      <c r="AI2" s="13"/>
      <c r="AJ2" s="21"/>
    </row>
    <row r="3" spans="1:36" s="22" customFormat="1" ht="15" customHeight="1" x14ac:dyDescent="0.2">
      <c r="A3" s="2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3"/>
      <c r="P3" s="16" t="s">
        <v>3</v>
      </c>
      <c r="Q3" s="16" t="s">
        <v>8</v>
      </c>
      <c r="R3" s="13" t="s">
        <v>5</v>
      </c>
      <c r="S3" s="16" t="s">
        <v>6</v>
      </c>
      <c r="T3" s="16" t="s">
        <v>16</v>
      </c>
      <c r="U3" s="16" t="s">
        <v>21</v>
      </c>
      <c r="V3" s="23"/>
      <c r="W3" s="16" t="s">
        <v>3</v>
      </c>
      <c r="X3" s="16" t="s">
        <v>8</v>
      </c>
      <c r="Y3" s="13" t="s">
        <v>5</v>
      </c>
      <c r="Z3" s="16" t="s">
        <v>6</v>
      </c>
      <c r="AA3" s="16" t="s">
        <v>16</v>
      </c>
      <c r="AB3" s="16" t="s">
        <v>21</v>
      </c>
      <c r="AC3" s="23"/>
      <c r="AD3" s="16" t="s">
        <v>22</v>
      </c>
      <c r="AE3" s="16" t="s">
        <v>23</v>
      </c>
      <c r="AF3" s="13" t="s">
        <v>59</v>
      </c>
      <c r="AG3" s="13" t="s">
        <v>30</v>
      </c>
      <c r="AH3" s="15" t="s">
        <v>31</v>
      </c>
      <c r="AI3" s="16" t="s">
        <v>32</v>
      </c>
      <c r="AJ3" s="21"/>
    </row>
    <row r="4" spans="1:36" s="22" customFormat="1" ht="15" customHeight="1" x14ac:dyDescent="0.25">
      <c r="A4" s="21"/>
      <c r="B4" s="31">
        <v>1990</v>
      </c>
      <c r="C4" s="31" t="s">
        <v>46</v>
      </c>
      <c r="D4" s="32" t="s">
        <v>47</v>
      </c>
      <c r="E4" s="31"/>
      <c r="F4" s="33" t="s">
        <v>48</v>
      </c>
      <c r="G4" s="69"/>
      <c r="H4" s="34"/>
      <c r="I4" s="31"/>
      <c r="J4" s="31"/>
      <c r="K4" s="31"/>
      <c r="L4" s="31"/>
      <c r="M4" s="31"/>
      <c r="N4" s="35"/>
      <c r="O4" s="28"/>
      <c r="P4" s="24"/>
      <c r="Q4" s="24"/>
      <c r="R4" s="24"/>
      <c r="S4" s="24"/>
      <c r="T4" s="24"/>
      <c r="U4" s="24"/>
      <c r="V4" s="28"/>
      <c r="W4" s="54"/>
      <c r="X4" s="54"/>
      <c r="Y4" s="29"/>
      <c r="Z4" s="54"/>
      <c r="AA4" s="54"/>
      <c r="AB4" s="56"/>
      <c r="AC4" s="23"/>
      <c r="AD4" s="24"/>
      <c r="AE4" s="1"/>
      <c r="AF4" s="1"/>
      <c r="AG4" s="24"/>
      <c r="AH4" s="24"/>
      <c r="AI4" s="24"/>
      <c r="AJ4" s="21"/>
    </row>
    <row r="5" spans="1:36" s="22" customFormat="1" ht="15" customHeight="1" x14ac:dyDescent="0.2">
      <c r="A5" s="21"/>
      <c r="B5" s="24">
        <v>1991</v>
      </c>
      <c r="C5" s="24" t="s">
        <v>34</v>
      </c>
      <c r="D5" s="25" t="s">
        <v>47</v>
      </c>
      <c r="E5" s="24">
        <v>22</v>
      </c>
      <c r="F5" s="24">
        <v>2</v>
      </c>
      <c r="G5" s="26">
        <v>7</v>
      </c>
      <c r="H5" s="24">
        <v>8</v>
      </c>
      <c r="I5" s="24">
        <v>48</v>
      </c>
      <c r="J5" s="24">
        <v>19</v>
      </c>
      <c r="K5" s="24">
        <v>13</v>
      </c>
      <c r="L5" s="24">
        <v>7</v>
      </c>
      <c r="M5" s="24">
        <v>9</v>
      </c>
      <c r="N5" s="27">
        <v>0.39700000000000002</v>
      </c>
      <c r="O5" s="23"/>
      <c r="P5" s="24"/>
      <c r="Q5" s="24"/>
      <c r="R5" s="24"/>
      <c r="S5" s="24"/>
      <c r="T5" s="24"/>
      <c r="U5" s="24"/>
      <c r="V5" s="23"/>
      <c r="W5" s="54">
        <v>5</v>
      </c>
      <c r="X5" s="54">
        <v>0</v>
      </c>
      <c r="Y5" s="29">
        <v>1</v>
      </c>
      <c r="Z5" s="54">
        <v>2</v>
      </c>
      <c r="AA5" s="54">
        <v>7</v>
      </c>
      <c r="AB5" s="56">
        <v>0.189</v>
      </c>
      <c r="AC5" s="23"/>
      <c r="AD5" s="24"/>
      <c r="AE5" s="1"/>
      <c r="AF5" s="1"/>
      <c r="AG5" s="24"/>
      <c r="AH5" s="24"/>
      <c r="AI5" s="24"/>
      <c r="AJ5" s="21"/>
    </row>
    <row r="6" spans="1:36" s="22" customFormat="1" ht="15" customHeight="1" x14ac:dyDescent="0.2">
      <c r="A6" s="21"/>
      <c r="B6" s="31">
        <v>1992</v>
      </c>
      <c r="C6" s="31" t="s">
        <v>46</v>
      </c>
      <c r="D6" s="32" t="s">
        <v>47</v>
      </c>
      <c r="E6" s="31"/>
      <c r="F6" s="33" t="s">
        <v>48</v>
      </c>
      <c r="G6" s="69"/>
      <c r="H6" s="34"/>
      <c r="I6" s="31"/>
      <c r="J6" s="31"/>
      <c r="K6" s="31"/>
      <c r="L6" s="31"/>
      <c r="M6" s="31"/>
      <c r="N6" s="35"/>
      <c r="O6" s="23"/>
      <c r="P6" s="24"/>
      <c r="Q6" s="24"/>
      <c r="R6" s="24"/>
      <c r="S6" s="24"/>
      <c r="T6" s="24"/>
      <c r="U6" s="24"/>
      <c r="V6" s="23"/>
      <c r="W6" s="54">
        <v>2</v>
      </c>
      <c r="X6" s="54">
        <v>1</v>
      </c>
      <c r="Y6" s="29">
        <v>2</v>
      </c>
      <c r="Z6" s="54">
        <v>1</v>
      </c>
      <c r="AA6" s="54">
        <v>9</v>
      </c>
      <c r="AB6" s="56">
        <v>0.5</v>
      </c>
      <c r="AC6" s="23"/>
      <c r="AD6" s="24"/>
      <c r="AE6" s="1"/>
      <c r="AF6" s="1"/>
      <c r="AG6" s="24"/>
      <c r="AH6" s="24"/>
      <c r="AI6" s="24"/>
      <c r="AJ6" s="21"/>
    </row>
    <row r="7" spans="1:36" ht="15" customHeight="1" x14ac:dyDescent="0.2">
      <c r="A7" s="21"/>
      <c r="B7" s="14" t="s">
        <v>7</v>
      </c>
      <c r="C7" s="15"/>
      <c r="D7" s="13"/>
      <c r="E7" s="16">
        <v>22</v>
      </c>
      <c r="F7" s="16">
        <v>2</v>
      </c>
      <c r="G7" s="16">
        <v>7</v>
      </c>
      <c r="H7" s="16">
        <v>8</v>
      </c>
      <c r="I7" s="16">
        <v>48</v>
      </c>
      <c r="J7" s="16">
        <v>19</v>
      </c>
      <c r="K7" s="16">
        <v>13</v>
      </c>
      <c r="L7" s="16">
        <v>7</v>
      </c>
      <c r="M7" s="16">
        <v>9</v>
      </c>
      <c r="N7" s="36">
        <v>0.39700000000000002</v>
      </c>
      <c r="O7" s="23"/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36">
        <v>0</v>
      </c>
      <c r="V7" s="23"/>
      <c r="W7" s="16">
        <f>PRODUCT(E13)</f>
        <v>7</v>
      </c>
      <c r="X7" s="16">
        <f>PRODUCT(F13)</f>
        <v>1</v>
      </c>
      <c r="Y7" s="16">
        <f>PRODUCT(G13)</f>
        <v>3</v>
      </c>
      <c r="Z7" s="16">
        <f>PRODUCT(H13)</f>
        <v>3</v>
      </c>
      <c r="AA7" s="16">
        <f>PRODUCT(I13)</f>
        <v>16</v>
      </c>
      <c r="AB7" s="36">
        <f>PRODUCT(N13)</f>
        <v>0.29099999999999998</v>
      </c>
      <c r="AC7" s="23"/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21"/>
    </row>
    <row r="8" spans="1:36" ht="15" customHeight="1" x14ac:dyDescent="0.2">
      <c r="A8" s="21"/>
      <c r="B8" s="37" t="s">
        <v>2</v>
      </c>
      <c r="C8" s="30"/>
      <c r="D8" s="38">
        <v>37.333333333333336</v>
      </c>
      <c r="E8" s="39"/>
      <c r="F8" s="39"/>
      <c r="G8" s="39"/>
      <c r="H8" s="39"/>
      <c r="I8" s="39"/>
      <c r="J8" s="39"/>
      <c r="K8" s="39"/>
      <c r="L8" s="39"/>
      <c r="M8" s="39"/>
      <c r="N8" s="40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41"/>
      <c r="AI8" s="39"/>
      <c r="AJ8" s="21"/>
    </row>
    <row r="9" spans="1:36" ht="15" customHeight="1" x14ac:dyDescent="0.25">
      <c r="A9" s="21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  <c r="P9" s="39"/>
      <c r="Q9" s="42"/>
      <c r="R9" s="39"/>
      <c r="S9" s="39"/>
      <c r="T9" s="39"/>
      <c r="U9" s="39"/>
      <c r="W9" s="39"/>
      <c r="X9" s="39"/>
      <c r="Y9" s="39"/>
      <c r="Z9" s="39"/>
      <c r="AA9" s="39"/>
      <c r="AB9" s="39"/>
      <c r="AD9" s="39"/>
      <c r="AE9" s="39"/>
      <c r="AF9" s="39"/>
      <c r="AG9" s="39"/>
      <c r="AH9" s="39"/>
      <c r="AI9" s="39"/>
      <c r="AJ9" s="21"/>
    </row>
    <row r="10" spans="1:36" ht="15" customHeight="1" x14ac:dyDescent="0.25">
      <c r="A10" s="21"/>
      <c r="B10" s="20" t="s">
        <v>24</v>
      </c>
      <c r="C10" s="43"/>
      <c r="D10" s="43"/>
      <c r="E10" s="16" t="s">
        <v>3</v>
      </c>
      <c r="F10" s="16" t="s">
        <v>8</v>
      </c>
      <c r="G10" s="13" t="s">
        <v>5</v>
      </c>
      <c r="H10" s="16" t="s">
        <v>6</v>
      </c>
      <c r="I10" s="16" t="s">
        <v>16</v>
      </c>
      <c r="J10" s="39"/>
      <c r="K10" s="16" t="s">
        <v>26</v>
      </c>
      <c r="L10" s="16" t="s">
        <v>27</v>
      </c>
      <c r="M10" s="16" t="s">
        <v>28</v>
      </c>
      <c r="N10" s="16" t="s">
        <v>21</v>
      </c>
      <c r="O10" s="23"/>
      <c r="P10" s="44" t="s">
        <v>29</v>
      </c>
      <c r="Q10" s="10"/>
      <c r="R10" s="10"/>
      <c r="S10" s="10"/>
      <c r="T10" s="45"/>
      <c r="U10" s="45"/>
      <c r="V10" s="45"/>
      <c r="W10" s="45"/>
      <c r="X10" s="45"/>
      <c r="Y10" s="45"/>
      <c r="Z10" s="45"/>
      <c r="AA10" s="10"/>
      <c r="AB10" s="10"/>
      <c r="AC10" s="45"/>
      <c r="AD10" s="10"/>
      <c r="AE10" s="10"/>
      <c r="AF10" s="10"/>
      <c r="AG10" s="10"/>
      <c r="AH10" s="10"/>
      <c r="AI10" s="46"/>
      <c r="AJ10" s="21"/>
    </row>
    <row r="11" spans="1:36" ht="15" customHeight="1" x14ac:dyDescent="0.2">
      <c r="A11" s="21"/>
      <c r="B11" s="44" t="s">
        <v>12</v>
      </c>
      <c r="C11" s="10"/>
      <c r="D11" s="46"/>
      <c r="E11" s="24">
        <v>22</v>
      </c>
      <c r="F11" s="24">
        <v>2</v>
      </c>
      <c r="G11" s="24">
        <v>7</v>
      </c>
      <c r="H11" s="24">
        <v>8</v>
      </c>
      <c r="I11" s="24">
        <v>48</v>
      </c>
      <c r="J11" s="39"/>
      <c r="K11" s="47">
        <v>0.40909090909090912</v>
      </c>
      <c r="L11" s="47">
        <v>0.36363636363636365</v>
      </c>
      <c r="M11" s="47">
        <v>2.1818181818181817</v>
      </c>
      <c r="N11" s="27">
        <v>0.39700000000000002</v>
      </c>
      <c r="O11" s="23"/>
      <c r="P11" s="87" t="s">
        <v>9</v>
      </c>
      <c r="Q11" s="103"/>
      <c r="R11" s="88" t="s">
        <v>35</v>
      </c>
      <c r="S11" s="88"/>
      <c r="T11" s="88"/>
      <c r="U11" s="88"/>
      <c r="V11" s="88"/>
      <c r="W11" s="88"/>
      <c r="X11" s="88"/>
      <c r="Y11" s="104" t="s">
        <v>56</v>
      </c>
      <c r="Z11" s="88"/>
      <c r="AA11" s="105" t="s">
        <v>42</v>
      </c>
      <c r="AB11" s="88"/>
      <c r="AC11" s="88"/>
      <c r="AD11" s="88"/>
      <c r="AE11" s="88"/>
      <c r="AF11" s="88"/>
      <c r="AG11" s="88"/>
      <c r="AH11" s="104"/>
      <c r="AI11" s="89"/>
      <c r="AJ11" s="21"/>
    </row>
    <row r="12" spans="1:36" ht="15" customHeight="1" x14ac:dyDescent="0.2">
      <c r="A12" s="21"/>
      <c r="B12" s="48" t="s">
        <v>14</v>
      </c>
      <c r="C12" s="49"/>
      <c r="D12" s="50"/>
      <c r="E12" s="24"/>
      <c r="F12" s="24"/>
      <c r="G12" s="24"/>
      <c r="H12" s="24"/>
      <c r="I12" s="24"/>
      <c r="J12" s="39"/>
      <c r="K12" s="47"/>
      <c r="L12" s="47"/>
      <c r="M12" s="47"/>
      <c r="N12" s="27"/>
      <c r="O12" s="23"/>
      <c r="P12" s="106" t="s">
        <v>57</v>
      </c>
      <c r="Q12" s="107"/>
      <c r="R12" s="108" t="s">
        <v>38</v>
      </c>
      <c r="S12" s="109"/>
      <c r="T12" s="109"/>
      <c r="U12" s="109"/>
      <c r="V12" s="109"/>
      <c r="W12" s="109"/>
      <c r="X12" s="109"/>
      <c r="Y12" s="110" t="s">
        <v>39</v>
      </c>
      <c r="Z12" s="109"/>
      <c r="AA12" s="111" t="s">
        <v>44</v>
      </c>
      <c r="AB12" s="109"/>
      <c r="AC12" s="109"/>
      <c r="AD12" s="109"/>
      <c r="AE12" s="109"/>
      <c r="AF12" s="109"/>
      <c r="AG12" s="109"/>
      <c r="AH12" s="110"/>
      <c r="AI12" s="112"/>
      <c r="AJ12" s="21"/>
    </row>
    <row r="13" spans="1:36" ht="15" customHeight="1" x14ac:dyDescent="0.2">
      <c r="A13" s="21"/>
      <c r="B13" s="51" t="s">
        <v>15</v>
      </c>
      <c r="C13" s="52"/>
      <c r="D13" s="53"/>
      <c r="E13" s="54">
        <v>7</v>
      </c>
      <c r="F13" s="54">
        <v>1</v>
      </c>
      <c r="G13" s="54">
        <v>3</v>
      </c>
      <c r="H13" s="54">
        <v>3</v>
      </c>
      <c r="I13" s="54">
        <v>16</v>
      </c>
      <c r="J13" s="39"/>
      <c r="K13" s="55">
        <v>0.5714285714285714</v>
      </c>
      <c r="L13" s="55">
        <v>0.42857142857142855</v>
      </c>
      <c r="M13" s="55">
        <v>2.2857142857142856</v>
      </c>
      <c r="N13" s="56">
        <v>0.29099999999999998</v>
      </c>
      <c r="O13" s="23"/>
      <c r="P13" s="106" t="s">
        <v>58</v>
      </c>
      <c r="Q13" s="107"/>
      <c r="R13" s="109" t="s">
        <v>37</v>
      </c>
      <c r="S13" s="109"/>
      <c r="T13" s="109"/>
      <c r="U13" s="109"/>
      <c r="V13" s="109"/>
      <c r="W13" s="109"/>
      <c r="X13" s="109"/>
      <c r="Y13" s="110" t="s">
        <v>36</v>
      </c>
      <c r="Z13" s="109"/>
      <c r="AA13" s="111" t="s">
        <v>43</v>
      </c>
      <c r="AB13" s="109"/>
      <c r="AC13" s="109"/>
      <c r="AD13" s="109"/>
      <c r="AE13" s="109"/>
      <c r="AF13" s="109"/>
      <c r="AG13" s="109"/>
      <c r="AH13" s="110"/>
      <c r="AI13" s="112"/>
    </row>
    <row r="14" spans="1:36" ht="15" customHeight="1" x14ac:dyDescent="0.2">
      <c r="A14" s="21"/>
      <c r="B14" s="57" t="s">
        <v>25</v>
      </c>
      <c r="C14" s="58"/>
      <c r="D14" s="59"/>
      <c r="E14" s="16">
        <v>29</v>
      </c>
      <c r="F14" s="16">
        <v>3</v>
      </c>
      <c r="G14" s="16">
        <v>10</v>
      </c>
      <c r="H14" s="16">
        <v>11</v>
      </c>
      <c r="I14" s="16">
        <v>64</v>
      </c>
      <c r="J14" s="39"/>
      <c r="K14" s="60">
        <v>0.44827586206896552</v>
      </c>
      <c r="L14" s="60">
        <v>0.37931034482758619</v>
      </c>
      <c r="M14" s="60">
        <v>2.2068965517241379</v>
      </c>
      <c r="N14" s="36">
        <v>0.36399999999999999</v>
      </c>
      <c r="O14" s="23"/>
      <c r="P14" s="113" t="s">
        <v>10</v>
      </c>
      <c r="Q14" s="114"/>
      <c r="R14" s="115" t="s">
        <v>40</v>
      </c>
      <c r="S14" s="115"/>
      <c r="T14" s="115"/>
      <c r="U14" s="115"/>
      <c r="V14" s="115"/>
      <c r="W14" s="115"/>
      <c r="X14" s="115"/>
      <c r="Y14" s="116" t="s">
        <v>41</v>
      </c>
      <c r="Z14" s="115"/>
      <c r="AA14" s="117" t="s">
        <v>45</v>
      </c>
      <c r="AB14" s="115"/>
      <c r="AC14" s="115"/>
      <c r="AD14" s="115"/>
      <c r="AE14" s="115"/>
      <c r="AF14" s="115"/>
      <c r="AG14" s="115"/>
      <c r="AH14" s="116"/>
      <c r="AI14" s="118"/>
    </row>
    <row r="15" spans="1:36" ht="15" customHeight="1" x14ac:dyDescent="0.25">
      <c r="A15" s="21"/>
      <c r="B15" s="41"/>
      <c r="C15" s="41"/>
      <c r="D15" s="41"/>
      <c r="E15" s="41"/>
      <c r="F15" s="41"/>
      <c r="G15" s="41"/>
      <c r="H15" s="41"/>
      <c r="I15" s="41"/>
      <c r="J15" s="39"/>
      <c r="K15" s="41"/>
      <c r="L15" s="41"/>
      <c r="M15" s="41"/>
      <c r="N15" s="40"/>
      <c r="O15" s="23"/>
      <c r="P15" s="39"/>
      <c r="Q15" s="42"/>
      <c r="R15" s="39"/>
      <c r="S15" s="39"/>
      <c r="T15" s="23"/>
      <c r="U15" s="23"/>
      <c r="V15" s="23"/>
      <c r="W15" s="23"/>
      <c r="X15" s="61"/>
      <c r="Y15" s="39"/>
      <c r="Z15" s="39"/>
      <c r="AA15" s="39"/>
      <c r="AB15" s="39"/>
      <c r="AC15" s="23"/>
      <c r="AD15" s="39"/>
      <c r="AE15" s="39"/>
      <c r="AF15" s="39"/>
      <c r="AG15" s="39"/>
      <c r="AH15" s="39"/>
      <c r="AI15" s="39"/>
    </row>
    <row r="16" spans="1:36" ht="15" customHeight="1" x14ac:dyDescent="0.25">
      <c r="A16" s="21"/>
      <c r="B16" s="39" t="s">
        <v>49</v>
      </c>
      <c r="C16" s="39"/>
      <c r="D16" s="62" t="s">
        <v>50</v>
      </c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23"/>
      <c r="P16" s="39"/>
      <c r="Q16" s="42"/>
      <c r="R16" s="39"/>
      <c r="S16" s="39"/>
      <c r="T16" s="23"/>
      <c r="U16" s="23"/>
      <c r="V16" s="23"/>
      <c r="W16" s="23"/>
      <c r="X16" s="61"/>
      <c r="Y16" s="39"/>
      <c r="Z16" s="39"/>
      <c r="AA16" s="39"/>
      <c r="AB16" s="39"/>
      <c r="AC16" s="23"/>
      <c r="AD16" s="39"/>
      <c r="AE16" s="39"/>
      <c r="AF16" s="39"/>
      <c r="AG16" s="39"/>
      <c r="AH16" s="39"/>
      <c r="AI16" s="39"/>
    </row>
    <row r="17" spans="1:35" ht="15" customHeight="1" x14ac:dyDescent="0.25">
      <c r="A17" s="21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0"/>
      <c r="O17" s="23"/>
      <c r="P17" s="39"/>
      <c r="Q17" s="42"/>
      <c r="R17" s="39"/>
      <c r="S17" s="39"/>
      <c r="T17" s="23"/>
      <c r="U17" s="23"/>
      <c r="V17" s="23"/>
      <c r="W17" s="23"/>
      <c r="X17" s="61"/>
      <c r="Y17" s="39"/>
      <c r="Z17" s="39"/>
      <c r="AA17" s="39"/>
      <c r="AB17" s="39"/>
      <c r="AC17" s="23"/>
      <c r="AD17" s="39"/>
      <c r="AE17" s="39"/>
      <c r="AF17" s="39"/>
      <c r="AG17" s="39"/>
      <c r="AH17" s="39"/>
      <c r="AI17" s="39"/>
    </row>
    <row r="18" spans="1:35" ht="15" customHeight="1" x14ac:dyDescent="0.25">
      <c r="A18" s="21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23"/>
      <c r="P18" s="39"/>
      <c r="Q18" s="42"/>
      <c r="R18" s="39"/>
      <c r="S18" s="39"/>
      <c r="T18" s="23"/>
      <c r="U18" s="23"/>
      <c r="V18" s="23"/>
      <c r="W18" s="23"/>
      <c r="X18" s="61"/>
      <c r="Y18" s="61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5" customHeight="1" x14ac:dyDescent="0.25">
      <c r="A19" s="21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23"/>
      <c r="P19" s="39"/>
      <c r="Q19" s="42"/>
      <c r="R19" s="39"/>
      <c r="S19" s="39"/>
      <c r="T19" s="23"/>
      <c r="U19" s="23"/>
      <c r="V19" s="23"/>
      <c r="W19" s="23"/>
      <c r="X19" s="61"/>
      <c r="Y19" s="61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5" customHeight="1" x14ac:dyDescent="0.25">
      <c r="A20" s="21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23"/>
      <c r="P20" s="39"/>
      <c r="Q20" s="42"/>
      <c r="R20" s="39"/>
      <c r="S20" s="39"/>
      <c r="T20" s="23"/>
      <c r="U20" s="23"/>
      <c r="V20" s="23"/>
      <c r="W20" s="23"/>
      <c r="X20" s="61"/>
      <c r="Y20" s="61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5" customHeight="1" x14ac:dyDescent="0.25">
      <c r="A21" s="21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23"/>
      <c r="P21" s="39"/>
      <c r="Q21" s="42"/>
      <c r="R21" s="39"/>
      <c r="S21" s="39"/>
      <c r="T21" s="23"/>
      <c r="U21" s="23"/>
      <c r="V21" s="23"/>
      <c r="W21" s="23"/>
      <c r="X21" s="61"/>
      <c r="Y21" s="61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5" customHeight="1" x14ac:dyDescent="0.25">
      <c r="A22" s="21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23"/>
      <c r="P22" s="39"/>
      <c r="Q22" s="42"/>
      <c r="R22" s="39"/>
      <c r="S22" s="39"/>
      <c r="T22" s="23"/>
      <c r="U22" s="23"/>
      <c r="V22" s="23"/>
      <c r="W22" s="23"/>
      <c r="X22" s="61"/>
      <c r="Y22" s="61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5" customHeight="1" x14ac:dyDescent="0.25">
      <c r="A23" s="21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23"/>
      <c r="P23" s="39"/>
      <c r="Q23" s="42"/>
      <c r="R23" s="39"/>
      <c r="S23" s="39"/>
      <c r="T23" s="23"/>
      <c r="U23" s="23"/>
      <c r="V23" s="23"/>
      <c r="W23" s="23"/>
      <c r="X23" s="61"/>
      <c r="Y23" s="61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5" customHeight="1" x14ac:dyDescent="0.25">
      <c r="A24" s="21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23"/>
      <c r="P24" s="39"/>
      <c r="Q24" s="42"/>
      <c r="R24" s="39"/>
      <c r="S24" s="39"/>
      <c r="T24" s="23"/>
      <c r="U24" s="23"/>
      <c r="V24" s="23"/>
      <c r="W24" s="23"/>
      <c r="X24" s="61"/>
      <c r="Y24" s="61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5" customHeight="1" x14ac:dyDescent="0.25">
      <c r="A25" s="21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3"/>
      <c r="P25" s="39"/>
      <c r="Q25" s="42"/>
      <c r="R25" s="39"/>
      <c r="S25" s="39"/>
      <c r="T25" s="23"/>
      <c r="U25" s="23"/>
      <c r="V25" s="23"/>
      <c r="W25" s="23"/>
      <c r="X25" s="61"/>
      <c r="Y25" s="61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5" customHeight="1" x14ac:dyDescent="0.25">
      <c r="A26" s="21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3"/>
      <c r="P26" s="39"/>
      <c r="Q26" s="42"/>
      <c r="R26" s="39"/>
      <c r="S26" s="39"/>
      <c r="T26" s="23"/>
      <c r="U26" s="23"/>
      <c r="V26" s="23"/>
      <c r="W26" s="23"/>
      <c r="X26" s="61"/>
      <c r="Y26" s="61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5" customHeight="1" x14ac:dyDescent="0.25">
      <c r="A27" s="21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3"/>
      <c r="P27" s="39"/>
      <c r="Q27" s="42"/>
      <c r="R27" s="39"/>
      <c r="S27" s="39"/>
      <c r="T27" s="23"/>
      <c r="U27" s="23"/>
      <c r="V27" s="23"/>
      <c r="W27" s="23"/>
      <c r="X27" s="61"/>
      <c r="Y27" s="61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5" customHeight="1" x14ac:dyDescent="0.25">
      <c r="A28" s="21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3"/>
      <c r="P28" s="39"/>
      <c r="Q28" s="42"/>
      <c r="R28" s="39"/>
      <c r="S28" s="39"/>
      <c r="T28" s="23"/>
      <c r="U28" s="23"/>
      <c r="V28" s="23"/>
      <c r="W28" s="23"/>
      <c r="X28" s="61"/>
      <c r="Y28" s="61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5" customHeight="1" x14ac:dyDescent="0.25">
      <c r="A29" s="21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3"/>
      <c r="P29" s="39"/>
      <c r="Q29" s="42"/>
      <c r="R29" s="39"/>
      <c r="S29" s="39"/>
      <c r="T29" s="23"/>
      <c r="U29" s="23"/>
      <c r="V29" s="23"/>
      <c r="W29" s="23"/>
      <c r="X29" s="61"/>
      <c r="Y29" s="61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5" customHeight="1" x14ac:dyDescent="0.25">
      <c r="A30" s="21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3"/>
      <c r="P30" s="39"/>
      <c r="Q30" s="42"/>
      <c r="R30" s="39"/>
      <c r="S30" s="39"/>
      <c r="T30" s="23"/>
      <c r="U30" s="23"/>
      <c r="V30" s="23"/>
      <c r="W30" s="23"/>
      <c r="X30" s="61"/>
      <c r="Y30" s="61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5" customHeight="1" x14ac:dyDescent="0.25">
      <c r="A31" s="21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3"/>
      <c r="P31" s="39"/>
      <c r="Q31" s="42"/>
      <c r="R31" s="39"/>
      <c r="S31" s="39"/>
      <c r="T31" s="23"/>
      <c r="U31" s="23"/>
      <c r="V31" s="23"/>
      <c r="W31" s="23"/>
      <c r="X31" s="61"/>
      <c r="Y31" s="61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5" customHeight="1" x14ac:dyDescent="0.25">
      <c r="A32" s="21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3"/>
      <c r="P32" s="39"/>
      <c r="Q32" s="42"/>
      <c r="R32" s="39"/>
      <c r="S32" s="39"/>
      <c r="T32" s="23"/>
      <c r="U32" s="23"/>
      <c r="V32" s="23"/>
      <c r="W32" s="23"/>
      <c r="X32" s="61"/>
      <c r="Y32" s="61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21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3"/>
      <c r="P33" s="39"/>
      <c r="Q33" s="42"/>
      <c r="R33" s="39"/>
      <c r="S33" s="39"/>
      <c r="T33" s="23"/>
      <c r="U33" s="23"/>
      <c r="V33" s="23"/>
      <c r="W33" s="23"/>
      <c r="X33" s="61"/>
      <c r="Y33" s="61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21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3"/>
      <c r="P34" s="39"/>
      <c r="Q34" s="42"/>
      <c r="R34" s="39"/>
      <c r="S34" s="39"/>
      <c r="T34" s="23"/>
      <c r="U34" s="23"/>
      <c r="V34" s="23"/>
      <c r="W34" s="23"/>
      <c r="X34" s="61"/>
      <c r="Y34" s="61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21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3"/>
      <c r="P35" s="39"/>
      <c r="Q35" s="42"/>
      <c r="R35" s="39"/>
      <c r="S35" s="39"/>
      <c r="T35" s="23"/>
      <c r="U35" s="23"/>
      <c r="V35" s="23"/>
      <c r="W35" s="23"/>
      <c r="X35" s="61"/>
      <c r="Y35" s="61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21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3"/>
      <c r="P36" s="39"/>
      <c r="Q36" s="42"/>
      <c r="R36" s="39"/>
      <c r="S36" s="39"/>
      <c r="T36" s="23"/>
      <c r="U36" s="23"/>
      <c r="V36" s="23"/>
      <c r="W36" s="23"/>
      <c r="X36" s="61"/>
      <c r="Y36" s="61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21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3"/>
      <c r="P37" s="39"/>
      <c r="Q37" s="42"/>
      <c r="R37" s="39"/>
      <c r="S37" s="39"/>
      <c r="T37" s="23"/>
      <c r="U37" s="23"/>
      <c r="V37" s="23"/>
      <c r="W37" s="23"/>
      <c r="X37" s="61"/>
      <c r="Y37" s="61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21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3"/>
      <c r="P38" s="39"/>
      <c r="Q38" s="42"/>
      <c r="R38" s="39"/>
      <c r="S38" s="39"/>
      <c r="T38" s="23"/>
      <c r="U38" s="23"/>
      <c r="V38" s="23"/>
      <c r="W38" s="23"/>
      <c r="X38" s="61"/>
      <c r="Y38" s="61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21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3"/>
      <c r="P39" s="39"/>
      <c r="Q39" s="42"/>
      <c r="R39" s="39"/>
      <c r="S39" s="39"/>
      <c r="T39" s="23"/>
      <c r="U39" s="23"/>
      <c r="V39" s="23"/>
      <c r="W39" s="23"/>
      <c r="X39" s="61"/>
      <c r="Y39" s="61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21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3"/>
      <c r="P40" s="39"/>
      <c r="Q40" s="42"/>
      <c r="R40" s="39"/>
      <c r="S40" s="39"/>
      <c r="T40" s="23"/>
      <c r="U40" s="23"/>
      <c r="V40" s="23"/>
      <c r="W40" s="23"/>
      <c r="X40" s="61"/>
      <c r="Y40" s="61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21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3"/>
      <c r="P41" s="39"/>
      <c r="Q41" s="42"/>
      <c r="R41" s="39"/>
      <c r="S41" s="39"/>
      <c r="T41" s="23"/>
      <c r="U41" s="23"/>
      <c r="V41" s="23"/>
      <c r="W41" s="23"/>
      <c r="X41" s="61"/>
      <c r="Y41" s="61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21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3"/>
      <c r="P42" s="39"/>
      <c r="Q42" s="42"/>
      <c r="R42" s="39"/>
      <c r="S42" s="39"/>
      <c r="T42" s="23"/>
      <c r="U42" s="23"/>
      <c r="V42" s="23"/>
      <c r="W42" s="23"/>
      <c r="X42" s="61"/>
      <c r="Y42" s="61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21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3"/>
      <c r="P43" s="39"/>
      <c r="Q43" s="42"/>
      <c r="R43" s="39"/>
      <c r="S43" s="39"/>
      <c r="T43" s="23"/>
      <c r="U43" s="23"/>
      <c r="V43" s="23"/>
      <c r="W43" s="23"/>
      <c r="X43" s="61"/>
      <c r="Y43" s="61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21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3"/>
      <c r="P44" s="39"/>
      <c r="Q44" s="42"/>
      <c r="R44" s="39"/>
      <c r="S44" s="39"/>
      <c r="T44" s="23"/>
      <c r="U44" s="23"/>
      <c r="V44" s="23"/>
      <c r="W44" s="23"/>
      <c r="X44" s="61"/>
      <c r="Y44" s="61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21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3"/>
      <c r="P45" s="39"/>
      <c r="Q45" s="42"/>
      <c r="R45" s="39"/>
      <c r="S45" s="39"/>
      <c r="T45" s="23"/>
      <c r="U45" s="23"/>
      <c r="V45" s="23"/>
      <c r="W45" s="23"/>
      <c r="X45" s="61"/>
      <c r="Y45" s="61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21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3"/>
      <c r="P46" s="39"/>
      <c r="Q46" s="42"/>
      <c r="R46" s="39"/>
      <c r="S46" s="39"/>
      <c r="T46" s="23"/>
      <c r="U46" s="23"/>
      <c r="V46" s="23"/>
      <c r="W46" s="23"/>
      <c r="X46" s="61"/>
      <c r="Y46" s="61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21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3"/>
      <c r="P47" s="39"/>
      <c r="Q47" s="42"/>
      <c r="R47" s="39"/>
      <c r="S47" s="39"/>
      <c r="T47" s="23"/>
      <c r="U47" s="23"/>
      <c r="V47" s="23"/>
      <c r="W47" s="23"/>
      <c r="X47" s="61"/>
      <c r="Y47" s="61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21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3"/>
      <c r="P48" s="39"/>
      <c r="Q48" s="42"/>
      <c r="R48" s="39"/>
      <c r="S48" s="39"/>
      <c r="T48" s="23"/>
      <c r="U48" s="23"/>
      <c r="V48" s="23"/>
      <c r="W48" s="23"/>
      <c r="X48" s="61"/>
      <c r="Y48" s="61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21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3"/>
      <c r="P49" s="39"/>
      <c r="Q49" s="42"/>
      <c r="R49" s="39"/>
      <c r="S49" s="39"/>
      <c r="T49" s="23"/>
      <c r="U49" s="23"/>
      <c r="V49" s="23"/>
      <c r="W49" s="23"/>
      <c r="X49" s="61"/>
      <c r="Y49" s="61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21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3"/>
      <c r="P50" s="39"/>
      <c r="Q50" s="42"/>
      <c r="R50" s="39"/>
      <c r="S50" s="39"/>
      <c r="T50" s="23"/>
      <c r="U50" s="23"/>
      <c r="V50" s="23"/>
      <c r="W50" s="23"/>
      <c r="X50" s="61"/>
      <c r="Y50" s="61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21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3"/>
      <c r="P51" s="39"/>
      <c r="Q51" s="42"/>
      <c r="R51" s="39"/>
      <c r="S51" s="39"/>
      <c r="T51" s="23"/>
      <c r="U51" s="23"/>
      <c r="V51" s="23"/>
      <c r="W51" s="23"/>
      <c r="X51" s="61"/>
      <c r="Y51" s="61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21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3"/>
      <c r="P52" s="39"/>
      <c r="Q52" s="42"/>
      <c r="R52" s="39"/>
      <c r="S52" s="39"/>
      <c r="T52" s="23"/>
      <c r="U52" s="23"/>
      <c r="V52" s="23"/>
      <c r="W52" s="23"/>
      <c r="X52" s="61"/>
      <c r="Y52" s="61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21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3"/>
      <c r="P53" s="39"/>
      <c r="Q53" s="42"/>
      <c r="R53" s="39"/>
      <c r="S53" s="39"/>
      <c r="T53" s="23"/>
      <c r="U53" s="23"/>
      <c r="V53" s="23"/>
      <c r="W53" s="23"/>
      <c r="X53" s="61"/>
      <c r="Y53" s="61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21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3"/>
      <c r="P54" s="39"/>
      <c r="Q54" s="42"/>
      <c r="R54" s="39"/>
      <c r="S54" s="39"/>
      <c r="T54" s="23"/>
      <c r="U54" s="23"/>
      <c r="V54" s="23"/>
      <c r="W54" s="23"/>
      <c r="X54" s="61"/>
      <c r="Y54" s="61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21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3"/>
      <c r="P55" s="39"/>
      <c r="Q55" s="42"/>
      <c r="R55" s="39"/>
      <c r="S55" s="39"/>
      <c r="T55" s="23"/>
      <c r="U55" s="23"/>
      <c r="V55" s="23"/>
      <c r="W55" s="23"/>
      <c r="X55" s="61"/>
      <c r="Y55" s="61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21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3"/>
      <c r="P56" s="39"/>
      <c r="Q56" s="42"/>
      <c r="R56" s="39"/>
      <c r="S56" s="39"/>
      <c r="T56" s="23"/>
      <c r="U56" s="23"/>
      <c r="V56" s="23"/>
      <c r="W56" s="23"/>
      <c r="X56" s="61"/>
      <c r="Y56" s="61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21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3"/>
      <c r="P57" s="39"/>
      <c r="Q57" s="42"/>
      <c r="R57" s="39"/>
      <c r="S57" s="39"/>
      <c r="T57" s="23"/>
      <c r="U57" s="23"/>
      <c r="V57" s="23"/>
      <c r="W57" s="23"/>
      <c r="X57" s="61"/>
      <c r="Y57" s="61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21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3"/>
      <c r="P58" s="39"/>
      <c r="Q58" s="42"/>
      <c r="R58" s="39"/>
      <c r="S58" s="39"/>
      <c r="T58" s="23"/>
      <c r="U58" s="23"/>
      <c r="V58" s="23"/>
      <c r="W58" s="23"/>
      <c r="X58" s="61"/>
      <c r="Y58" s="61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21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3"/>
      <c r="P59" s="39"/>
      <c r="Q59" s="42"/>
      <c r="R59" s="39"/>
      <c r="S59" s="39"/>
      <c r="T59" s="23"/>
      <c r="U59" s="23"/>
      <c r="V59" s="23"/>
      <c r="W59" s="23"/>
      <c r="X59" s="61"/>
      <c r="Y59" s="61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21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3"/>
      <c r="P60" s="39"/>
      <c r="Q60" s="42"/>
      <c r="R60" s="39"/>
      <c r="S60" s="39"/>
      <c r="T60" s="23"/>
      <c r="U60" s="23"/>
      <c r="V60" s="23"/>
      <c r="W60" s="23"/>
      <c r="X60" s="61"/>
      <c r="Y60" s="61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21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3"/>
      <c r="P61" s="39"/>
      <c r="Q61" s="42"/>
      <c r="R61" s="39"/>
      <c r="S61" s="39"/>
      <c r="T61" s="23"/>
      <c r="U61" s="23"/>
      <c r="V61" s="23"/>
      <c r="W61" s="23"/>
      <c r="X61" s="61"/>
      <c r="Y61" s="61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21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3"/>
      <c r="P62" s="39"/>
      <c r="Q62" s="42"/>
      <c r="R62" s="39"/>
      <c r="S62" s="39"/>
      <c r="T62" s="23"/>
      <c r="U62" s="23"/>
      <c r="V62" s="23"/>
      <c r="W62" s="23"/>
      <c r="X62" s="61"/>
      <c r="Y62" s="61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21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3"/>
      <c r="P63" s="39"/>
      <c r="Q63" s="42"/>
      <c r="R63" s="39"/>
      <c r="S63" s="39"/>
      <c r="T63" s="23"/>
      <c r="U63" s="23"/>
      <c r="V63" s="23"/>
      <c r="W63" s="23"/>
      <c r="X63" s="61"/>
      <c r="Y63" s="61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21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3"/>
      <c r="P64" s="39"/>
      <c r="Q64" s="42"/>
      <c r="R64" s="39"/>
      <c r="S64" s="39"/>
      <c r="T64" s="23"/>
      <c r="U64" s="23"/>
      <c r="V64" s="23"/>
      <c r="W64" s="23"/>
      <c r="X64" s="61"/>
      <c r="Y64" s="61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21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3"/>
      <c r="P65" s="39"/>
      <c r="Q65" s="42"/>
      <c r="R65" s="39"/>
      <c r="S65" s="39"/>
      <c r="T65" s="23"/>
      <c r="U65" s="23"/>
      <c r="V65" s="23"/>
      <c r="W65" s="23"/>
      <c r="X65" s="61"/>
      <c r="Y65" s="61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21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3"/>
      <c r="P66" s="39"/>
      <c r="Q66" s="42"/>
      <c r="R66" s="39"/>
      <c r="S66" s="39"/>
      <c r="T66" s="23"/>
      <c r="U66" s="23"/>
      <c r="V66" s="23"/>
      <c r="W66" s="23"/>
      <c r="X66" s="61"/>
      <c r="Y66" s="61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21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3"/>
      <c r="P67" s="39"/>
      <c r="Q67" s="42"/>
      <c r="R67" s="39"/>
      <c r="S67" s="39"/>
      <c r="T67" s="23"/>
      <c r="U67" s="23"/>
      <c r="V67" s="23"/>
      <c r="W67" s="23"/>
      <c r="X67" s="61"/>
      <c r="Y67" s="61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21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3"/>
      <c r="P68" s="39"/>
      <c r="Q68" s="42"/>
      <c r="R68" s="39"/>
      <c r="S68" s="39"/>
      <c r="T68" s="23"/>
      <c r="U68" s="23"/>
      <c r="V68" s="23"/>
      <c r="W68" s="23"/>
      <c r="X68" s="61"/>
      <c r="Y68" s="61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21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3"/>
      <c r="P69" s="39"/>
      <c r="Q69" s="42"/>
      <c r="R69" s="39"/>
      <c r="S69" s="39"/>
      <c r="T69" s="23"/>
      <c r="U69" s="23"/>
      <c r="V69" s="23"/>
      <c r="W69" s="23"/>
      <c r="X69" s="61"/>
      <c r="Y69" s="61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21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3"/>
      <c r="P70" s="39"/>
      <c r="Q70" s="42"/>
      <c r="R70" s="39"/>
      <c r="S70" s="39"/>
      <c r="T70" s="23"/>
      <c r="U70" s="23"/>
      <c r="V70" s="23"/>
      <c r="W70" s="23"/>
      <c r="X70" s="61"/>
      <c r="Y70" s="61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21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3"/>
      <c r="P71" s="39"/>
      <c r="Q71" s="42"/>
      <c r="R71" s="39"/>
      <c r="S71" s="39"/>
      <c r="T71" s="23"/>
      <c r="U71" s="23"/>
      <c r="V71" s="23"/>
      <c r="W71" s="23"/>
      <c r="X71" s="61"/>
      <c r="Y71" s="61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21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3"/>
      <c r="P72" s="39"/>
      <c r="Q72" s="42"/>
      <c r="R72" s="39"/>
      <c r="S72" s="39"/>
      <c r="T72" s="23"/>
      <c r="U72" s="23"/>
      <c r="V72" s="23"/>
      <c r="W72" s="23"/>
      <c r="X72" s="61"/>
      <c r="Y72" s="61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21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3"/>
      <c r="P73" s="39"/>
      <c r="Q73" s="42"/>
      <c r="R73" s="39"/>
      <c r="S73" s="39"/>
      <c r="T73" s="23"/>
      <c r="U73" s="23"/>
      <c r="V73" s="23"/>
      <c r="W73" s="23"/>
      <c r="X73" s="61"/>
      <c r="Y73" s="61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21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3"/>
      <c r="P74" s="39"/>
      <c r="Q74" s="42"/>
      <c r="R74" s="39"/>
      <c r="S74" s="39"/>
      <c r="T74" s="23"/>
      <c r="U74" s="23"/>
      <c r="V74" s="23"/>
      <c r="W74" s="23"/>
      <c r="X74" s="61"/>
      <c r="Y74" s="61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21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3"/>
      <c r="P75" s="39"/>
      <c r="Q75" s="42"/>
      <c r="R75" s="39"/>
      <c r="S75" s="39"/>
      <c r="T75" s="23"/>
      <c r="U75" s="23"/>
      <c r="V75" s="23"/>
      <c r="W75" s="23"/>
      <c r="X75" s="61"/>
      <c r="Y75" s="61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21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3"/>
      <c r="P76" s="39"/>
      <c r="Q76" s="42"/>
      <c r="R76" s="39"/>
      <c r="S76" s="39"/>
      <c r="T76" s="23"/>
      <c r="U76" s="23"/>
      <c r="V76" s="23"/>
      <c r="W76" s="23"/>
      <c r="X76" s="61"/>
      <c r="Y76" s="61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21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3"/>
      <c r="P77" s="39"/>
      <c r="Q77" s="42"/>
      <c r="R77" s="39"/>
      <c r="S77" s="39"/>
      <c r="T77" s="23"/>
      <c r="U77" s="23"/>
      <c r="V77" s="23"/>
      <c r="W77" s="23"/>
      <c r="X77" s="61"/>
      <c r="Y77" s="61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21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3"/>
      <c r="P78" s="39"/>
      <c r="Q78" s="42"/>
      <c r="R78" s="39"/>
      <c r="S78" s="39"/>
      <c r="T78" s="23"/>
      <c r="U78" s="23"/>
      <c r="V78" s="23"/>
      <c r="W78" s="23"/>
      <c r="X78" s="61"/>
      <c r="Y78" s="61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21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3"/>
      <c r="P79" s="39"/>
      <c r="Q79" s="42"/>
      <c r="R79" s="39"/>
      <c r="S79" s="39"/>
      <c r="T79" s="23"/>
      <c r="U79" s="23"/>
      <c r="V79" s="23"/>
      <c r="W79" s="23"/>
      <c r="X79" s="61"/>
      <c r="Y79" s="61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21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3"/>
      <c r="P80" s="39"/>
      <c r="Q80" s="42"/>
      <c r="R80" s="39"/>
      <c r="S80" s="39"/>
      <c r="T80" s="23"/>
      <c r="U80" s="23"/>
      <c r="V80" s="23"/>
      <c r="W80" s="23"/>
      <c r="X80" s="61"/>
      <c r="Y80" s="61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21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3"/>
      <c r="P81" s="39"/>
      <c r="Q81" s="42"/>
      <c r="R81" s="39"/>
      <c r="S81" s="39"/>
      <c r="T81" s="23"/>
      <c r="U81" s="23"/>
      <c r="V81" s="23"/>
      <c r="W81" s="23"/>
      <c r="X81" s="61"/>
      <c r="Y81" s="61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21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3"/>
      <c r="P82" s="39"/>
      <c r="Q82" s="42"/>
      <c r="R82" s="39"/>
      <c r="S82" s="39"/>
      <c r="T82" s="23"/>
      <c r="U82" s="23"/>
      <c r="V82" s="23"/>
      <c r="W82" s="23"/>
      <c r="X82" s="61"/>
      <c r="Y82" s="61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21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3"/>
      <c r="P83" s="39"/>
      <c r="Q83" s="42"/>
      <c r="R83" s="39"/>
      <c r="S83" s="39"/>
      <c r="T83" s="23"/>
      <c r="U83" s="23"/>
      <c r="V83" s="23"/>
      <c r="W83" s="23"/>
      <c r="X83" s="61"/>
      <c r="Y83" s="61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21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3"/>
      <c r="P84" s="39"/>
      <c r="Q84" s="42"/>
      <c r="R84" s="39"/>
      <c r="S84" s="39"/>
      <c r="T84" s="23"/>
      <c r="U84" s="23"/>
      <c r="V84" s="23"/>
      <c r="W84" s="23"/>
      <c r="X84" s="61"/>
      <c r="Y84" s="61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21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3"/>
      <c r="P85" s="39"/>
      <c r="Q85" s="42"/>
      <c r="R85" s="39"/>
      <c r="S85" s="39"/>
      <c r="T85" s="23"/>
      <c r="U85" s="23"/>
      <c r="V85" s="23"/>
      <c r="W85" s="23"/>
      <c r="X85" s="61"/>
      <c r="Y85" s="61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21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3"/>
      <c r="P86" s="39"/>
      <c r="Q86" s="42"/>
      <c r="R86" s="39"/>
      <c r="S86" s="39"/>
      <c r="T86" s="23"/>
      <c r="U86" s="23"/>
      <c r="V86" s="23"/>
      <c r="W86" s="23"/>
      <c r="X86" s="61"/>
      <c r="Y86" s="61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21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3"/>
      <c r="P87" s="39"/>
      <c r="Q87" s="42"/>
      <c r="R87" s="39"/>
      <c r="S87" s="39"/>
      <c r="T87" s="23"/>
      <c r="U87" s="23"/>
      <c r="V87" s="23"/>
      <c r="W87" s="23"/>
      <c r="X87" s="61"/>
      <c r="Y87" s="61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21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3"/>
      <c r="P88" s="39"/>
      <c r="Q88" s="42"/>
      <c r="R88" s="39"/>
      <c r="S88" s="39"/>
      <c r="T88" s="23"/>
      <c r="U88" s="23"/>
      <c r="V88" s="23"/>
      <c r="W88" s="23"/>
      <c r="X88" s="61"/>
      <c r="Y88" s="61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21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3"/>
      <c r="P89" s="39"/>
      <c r="Q89" s="42"/>
      <c r="R89" s="39"/>
      <c r="S89" s="39"/>
      <c r="T89" s="23"/>
      <c r="U89" s="23"/>
      <c r="V89" s="23"/>
      <c r="W89" s="23"/>
      <c r="X89" s="61"/>
      <c r="Y89" s="61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21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3"/>
      <c r="P90" s="39"/>
      <c r="Q90" s="42"/>
      <c r="R90" s="39"/>
      <c r="S90" s="39"/>
      <c r="T90" s="23"/>
      <c r="U90" s="23"/>
      <c r="V90" s="23"/>
      <c r="W90" s="23"/>
      <c r="X90" s="61"/>
      <c r="Y90" s="61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21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3"/>
      <c r="P91" s="39"/>
      <c r="Q91" s="42"/>
      <c r="R91" s="39"/>
      <c r="S91" s="39"/>
      <c r="T91" s="23"/>
      <c r="U91" s="23"/>
      <c r="V91" s="23"/>
      <c r="W91" s="23"/>
      <c r="X91" s="61"/>
      <c r="Y91" s="61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21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3"/>
      <c r="P92" s="39"/>
      <c r="Q92" s="42"/>
      <c r="R92" s="39"/>
      <c r="S92" s="39"/>
      <c r="T92" s="23"/>
      <c r="U92" s="23"/>
      <c r="V92" s="23"/>
      <c r="W92" s="23"/>
      <c r="X92" s="61"/>
      <c r="Y92" s="61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21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3"/>
      <c r="P93" s="39"/>
      <c r="Q93" s="42"/>
      <c r="R93" s="39"/>
      <c r="S93" s="39"/>
      <c r="T93" s="23"/>
      <c r="U93" s="23"/>
      <c r="V93" s="23"/>
      <c r="W93" s="23"/>
      <c r="X93" s="61"/>
      <c r="Y93" s="61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21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3"/>
      <c r="P94" s="39"/>
      <c r="Q94" s="42"/>
      <c r="R94" s="39"/>
      <c r="S94" s="39"/>
      <c r="T94" s="23"/>
      <c r="U94" s="23"/>
      <c r="V94" s="23"/>
      <c r="W94" s="23"/>
      <c r="X94" s="61"/>
      <c r="Y94" s="61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21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3"/>
      <c r="P95" s="39"/>
      <c r="Q95" s="42"/>
      <c r="R95" s="39"/>
      <c r="S95" s="39"/>
      <c r="T95" s="23"/>
      <c r="U95" s="23"/>
      <c r="V95" s="23"/>
      <c r="W95" s="23"/>
      <c r="X95" s="61"/>
      <c r="Y95" s="61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21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3"/>
      <c r="P96" s="39"/>
      <c r="Q96" s="42"/>
      <c r="R96" s="39"/>
      <c r="S96" s="39"/>
      <c r="T96" s="23"/>
      <c r="U96" s="23"/>
      <c r="V96" s="23"/>
      <c r="W96" s="23"/>
      <c r="X96" s="61"/>
      <c r="Y96" s="61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21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3"/>
      <c r="P97" s="39"/>
      <c r="Q97" s="42"/>
      <c r="R97" s="39"/>
      <c r="S97" s="39"/>
      <c r="T97" s="23"/>
      <c r="U97" s="23"/>
      <c r="V97" s="23"/>
      <c r="W97" s="23"/>
      <c r="X97" s="61"/>
      <c r="Y97" s="61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21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3"/>
      <c r="P98" s="39"/>
      <c r="Q98" s="42"/>
      <c r="R98" s="39"/>
      <c r="S98" s="39"/>
      <c r="T98" s="23"/>
      <c r="U98" s="23"/>
      <c r="V98" s="23"/>
      <c r="W98" s="23"/>
      <c r="X98" s="61"/>
      <c r="Y98" s="61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21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3"/>
      <c r="P99" s="39"/>
      <c r="Q99" s="42"/>
      <c r="R99" s="39"/>
      <c r="S99" s="39"/>
      <c r="T99" s="23"/>
      <c r="U99" s="23"/>
      <c r="V99" s="23"/>
      <c r="W99" s="23"/>
      <c r="X99" s="61"/>
      <c r="Y99" s="61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21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3"/>
      <c r="P100" s="39"/>
      <c r="Q100" s="42"/>
      <c r="R100" s="39"/>
      <c r="S100" s="39"/>
      <c r="T100" s="23"/>
      <c r="U100" s="23"/>
      <c r="V100" s="23"/>
      <c r="W100" s="23"/>
      <c r="X100" s="61"/>
      <c r="Y100" s="61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21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3"/>
      <c r="P101" s="39"/>
      <c r="Q101" s="42"/>
      <c r="R101" s="39"/>
      <c r="S101" s="39"/>
      <c r="T101" s="23"/>
      <c r="U101" s="23"/>
      <c r="V101" s="23"/>
      <c r="W101" s="23"/>
      <c r="X101" s="61"/>
      <c r="Y101" s="61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21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3"/>
      <c r="P102" s="39"/>
      <c r="Q102" s="42"/>
      <c r="R102" s="39"/>
      <c r="S102" s="39"/>
      <c r="T102" s="23"/>
      <c r="U102" s="23"/>
      <c r="V102" s="23"/>
      <c r="W102" s="23"/>
      <c r="X102" s="61"/>
      <c r="Y102" s="61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21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3"/>
      <c r="P103" s="39"/>
      <c r="Q103" s="42"/>
      <c r="R103" s="39"/>
      <c r="S103" s="39"/>
      <c r="T103" s="23"/>
      <c r="U103" s="23"/>
      <c r="V103" s="23"/>
      <c r="W103" s="23"/>
      <c r="X103" s="61"/>
      <c r="Y103" s="61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21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3"/>
      <c r="P104" s="39"/>
      <c r="Q104" s="42"/>
      <c r="R104" s="39"/>
      <c r="S104" s="39"/>
      <c r="T104" s="23"/>
      <c r="U104" s="23"/>
      <c r="V104" s="23"/>
      <c r="W104" s="23"/>
      <c r="X104" s="61"/>
      <c r="Y104" s="61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21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3"/>
      <c r="P105" s="39"/>
      <c r="Q105" s="42"/>
      <c r="R105" s="39"/>
      <c r="S105" s="39"/>
      <c r="T105" s="23"/>
      <c r="U105" s="23"/>
      <c r="V105" s="23"/>
      <c r="W105" s="23"/>
      <c r="X105" s="61"/>
      <c r="Y105" s="61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21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3"/>
      <c r="P106" s="39"/>
      <c r="Q106" s="42"/>
      <c r="R106" s="39"/>
      <c r="S106" s="39"/>
      <c r="T106" s="23"/>
      <c r="U106" s="23"/>
      <c r="V106" s="23"/>
      <c r="W106" s="23"/>
      <c r="X106" s="61"/>
      <c r="Y106" s="61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21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3"/>
      <c r="P107" s="39"/>
      <c r="Q107" s="42"/>
      <c r="R107" s="39"/>
      <c r="S107" s="39"/>
      <c r="T107" s="23"/>
      <c r="U107" s="23"/>
      <c r="V107" s="23"/>
      <c r="W107" s="23"/>
      <c r="X107" s="61"/>
      <c r="Y107" s="61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21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3"/>
      <c r="P108" s="39"/>
      <c r="Q108" s="42"/>
      <c r="R108" s="39"/>
      <c r="S108" s="39"/>
      <c r="T108" s="23"/>
      <c r="U108" s="23"/>
      <c r="V108" s="23"/>
      <c r="W108" s="23"/>
      <c r="X108" s="61"/>
      <c r="Y108" s="61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21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3"/>
      <c r="P109" s="39"/>
      <c r="Q109" s="42"/>
      <c r="R109" s="39"/>
      <c r="S109" s="39"/>
      <c r="T109" s="23"/>
      <c r="U109" s="23"/>
      <c r="V109" s="23"/>
      <c r="W109" s="23"/>
      <c r="X109" s="61"/>
      <c r="Y109" s="61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21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3"/>
      <c r="P110" s="39"/>
      <c r="Q110" s="42"/>
      <c r="R110" s="39"/>
      <c r="S110" s="39"/>
      <c r="T110" s="23"/>
      <c r="U110" s="23"/>
      <c r="V110" s="23"/>
      <c r="W110" s="23"/>
      <c r="X110" s="61"/>
      <c r="Y110" s="61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21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3"/>
      <c r="P111" s="39"/>
      <c r="Q111" s="42"/>
      <c r="R111" s="39"/>
      <c r="S111" s="39"/>
      <c r="T111" s="23"/>
      <c r="U111" s="23"/>
      <c r="V111" s="23"/>
      <c r="W111" s="23"/>
      <c r="X111" s="61"/>
      <c r="Y111" s="61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21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3"/>
      <c r="P112" s="39"/>
      <c r="Q112" s="42"/>
      <c r="R112" s="39"/>
      <c r="S112" s="39"/>
      <c r="T112" s="23"/>
      <c r="U112" s="23"/>
      <c r="V112" s="23"/>
      <c r="W112" s="23"/>
      <c r="X112" s="61"/>
      <c r="Y112" s="61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21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3"/>
      <c r="P113" s="39"/>
      <c r="Q113" s="42"/>
      <c r="R113" s="39"/>
      <c r="S113" s="39"/>
      <c r="T113" s="23"/>
      <c r="U113" s="23"/>
      <c r="V113" s="23"/>
      <c r="W113" s="23"/>
      <c r="X113" s="61"/>
      <c r="Y113" s="61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21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3"/>
      <c r="P114" s="39"/>
      <c r="Q114" s="42"/>
      <c r="R114" s="39"/>
      <c r="S114" s="39"/>
      <c r="T114" s="23"/>
      <c r="U114" s="23"/>
      <c r="V114" s="23"/>
      <c r="W114" s="23"/>
      <c r="X114" s="61"/>
      <c r="Y114" s="61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21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3"/>
      <c r="P115" s="39"/>
      <c r="Q115" s="42"/>
      <c r="R115" s="39"/>
      <c r="S115" s="39"/>
      <c r="T115" s="23"/>
      <c r="U115" s="23"/>
      <c r="V115" s="23"/>
      <c r="W115" s="23"/>
      <c r="X115" s="61"/>
      <c r="Y115" s="61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21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3"/>
      <c r="P116" s="39"/>
      <c r="Q116" s="42"/>
      <c r="R116" s="39"/>
      <c r="S116" s="39"/>
      <c r="T116" s="23"/>
      <c r="U116" s="23"/>
      <c r="V116" s="23"/>
      <c r="W116" s="23"/>
      <c r="X116" s="61"/>
      <c r="Y116" s="61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21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3"/>
      <c r="P117" s="39"/>
      <c r="Q117" s="42"/>
      <c r="R117" s="39"/>
      <c r="S117" s="39"/>
      <c r="T117" s="23"/>
      <c r="U117" s="23"/>
      <c r="V117" s="23"/>
      <c r="W117" s="23"/>
      <c r="X117" s="61"/>
      <c r="Y117" s="61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21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3"/>
      <c r="P118" s="39"/>
      <c r="Q118" s="42"/>
      <c r="R118" s="39"/>
      <c r="S118" s="39"/>
      <c r="T118" s="23"/>
      <c r="U118" s="23"/>
      <c r="V118" s="23"/>
      <c r="W118" s="23"/>
      <c r="X118" s="61"/>
      <c r="Y118" s="61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21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3"/>
      <c r="P119" s="39"/>
      <c r="Q119" s="42"/>
      <c r="R119" s="39"/>
      <c r="S119" s="39"/>
      <c r="T119" s="23"/>
      <c r="U119" s="23"/>
      <c r="V119" s="23"/>
      <c r="W119" s="23"/>
      <c r="X119" s="61"/>
      <c r="Y119" s="61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21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3"/>
      <c r="P120" s="39"/>
      <c r="Q120" s="42"/>
      <c r="R120" s="39"/>
      <c r="S120" s="39"/>
      <c r="T120" s="23"/>
      <c r="U120" s="23"/>
      <c r="V120" s="23"/>
      <c r="W120" s="23"/>
      <c r="X120" s="61"/>
      <c r="Y120" s="61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21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3"/>
      <c r="P121" s="39"/>
      <c r="Q121" s="42"/>
      <c r="R121" s="39"/>
      <c r="S121" s="39"/>
      <c r="T121" s="23"/>
      <c r="U121" s="23"/>
      <c r="V121" s="23"/>
      <c r="W121" s="23"/>
      <c r="X121" s="61"/>
      <c r="Y121" s="61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21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3"/>
      <c r="P122" s="39"/>
      <c r="Q122" s="42"/>
      <c r="R122" s="39"/>
      <c r="S122" s="39"/>
      <c r="T122" s="23"/>
      <c r="U122" s="23"/>
      <c r="V122" s="23"/>
      <c r="W122" s="23"/>
      <c r="X122" s="61"/>
      <c r="Y122" s="61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21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3"/>
      <c r="P123" s="39"/>
      <c r="Q123" s="42"/>
      <c r="R123" s="39"/>
      <c r="S123" s="39"/>
      <c r="T123" s="23"/>
      <c r="U123" s="23"/>
      <c r="V123" s="23"/>
      <c r="W123" s="23"/>
      <c r="X123" s="61"/>
      <c r="Y123" s="61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21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3"/>
      <c r="P124" s="39"/>
      <c r="Q124" s="42"/>
      <c r="R124" s="39"/>
      <c r="S124" s="39"/>
      <c r="T124" s="23"/>
      <c r="U124" s="23"/>
      <c r="V124" s="23"/>
      <c r="W124" s="23"/>
      <c r="X124" s="61"/>
      <c r="Y124" s="61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21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3"/>
      <c r="P125" s="39"/>
      <c r="Q125" s="42"/>
      <c r="R125" s="39"/>
      <c r="S125" s="39"/>
      <c r="T125" s="23"/>
      <c r="U125" s="23"/>
      <c r="V125" s="23"/>
      <c r="W125" s="23"/>
      <c r="X125" s="61"/>
      <c r="Y125" s="61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21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3"/>
      <c r="P126" s="39"/>
      <c r="Q126" s="42"/>
      <c r="R126" s="39"/>
      <c r="S126" s="39"/>
      <c r="T126" s="23"/>
      <c r="U126" s="23"/>
      <c r="V126" s="23"/>
      <c r="W126" s="23"/>
      <c r="X126" s="61"/>
      <c r="Y126" s="61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21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3"/>
      <c r="P127" s="39"/>
      <c r="Q127" s="42"/>
      <c r="R127" s="39"/>
      <c r="S127" s="39"/>
      <c r="T127" s="23"/>
      <c r="U127" s="23"/>
      <c r="V127" s="23"/>
      <c r="W127" s="23"/>
      <c r="X127" s="61"/>
      <c r="Y127" s="61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21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3"/>
      <c r="P128" s="39"/>
      <c r="Q128" s="42"/>
      <c r="R128" s="39"/>
      <c r="S128" s="39"/>
      <c r="T128" s="23"/>
      <c r="U128" s="23"/>
      <c r="V128" s="23"/>
      <c r="W128" s="23"/>
      <c r="X128" s="61"/>
      <c r="Y128" s="61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6" ht="15" customHeight="1" x14ac:dyDescent="0.25">
      <c r="A129" s="21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3"/>
      <c r="P129" s="39"/>
      <c r="Q129" s="42"/>
      <c r="R129" s="39"/>
      <c r="S129" s="39"/>
      <c r="T129" s="23"/>
      <c r="U129" s="23"/>
      <c r="V129" s="23"/>
      <c r="W129" s="23"/>
      <c r="X129" s="61"/>
      <c r="Y129" s="61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6" ht="15" customHeight="1" x14ac:dyDescent="0.25">
      <c r="A130" s="21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3"/>
      <c r="P130" s="39"/>
      <c r="Q130" s="42"/>
      <c r="R130" s="39"/>
      <c r="S130" s="39"/>
      <c r="T130" s="23"/>
      <c r="U130" s="23"/>
      <c r="V130" s="23"/>
      <c r="W130" s="23"/>
      <c r="X130" s="61"/>
      <c r="Y130" s="61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6" ht="15" customHeight="1" x14ac:dyDescent="0.25">
      <c r="A131" s="21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3"/>
      <c r="P131" s="39"/>
      <c r="Q131" s="42"/>
      <c r="R131" s="39"/>
      <c r="S131" s="39"/>
      <c r="T131" s="23"/>
      <c r="U131" s="23"/>
      <c r="V131" s="23"/>
      <c r="W131" s="23"/>
      <c r="X131" s="61"/>
      <c r="Y131" s="61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6" ht="15" customHeight="1" x14ac:dyDescent="0.25">
      <c r="A132" s="21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3"/>
      <c r="P132" s="39"/>
      <c r="Q132" s="42"/>
      <c r="R132" s="39"/>
      <c r="S132" s="39"/>
      <c r="T132" s="23"/>
      <c r="U132" s="23"/>
      <c r="V132" s="23"/>
      <c r="W132" s="23"/>
      <c r="X132" s="61"/>
      <c r="Y132" s="61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6" ht="15" customHeight="1" x14ac:dyDescent="0.25">
      <c r="A133" s="21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3"/>
      <c r="P133" s="39"/>
      <c r="Q133" s="42"/>
      <c r="R133" s="39"/>
      <c r="S133" s="39"/>
      <c r="T133" s="23"/>
      <c r="U133" s="23"/>
      <c r="V133" s="23"/>
      <c r="W133" s="23"/>
      <c r="X133" s="61"/>
      <c r="Y133" s="61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6" ht="15" customHeight="1" x14ac:dyDescent="0.25">
      <c r="A134" s="21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3"/>
      <c r="P134" s="39"/>
      <c r="Q134" s="42"/>
      <c r="R134" s="39"/>
      <c r="S134" s="39"/>
      <c r="T134" s="23"/>
      <c r="U134" s="23"/>
      <c r="V134" s="23"/>
      <c r="W134" s="23"/>
      <c r="X134" s="61"/>
      <c r="Y134" s="61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6" ht="15" customHeight="1" x14ac:dyDescent="0.25">
      <c r="A135" s="21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3"/>
      <c r="P135" s="39"/>
      <c r="Q135" s="42"/>
      <c r="R135" s="39"/>
      <c r="S135" s="39"/>
      <c r="T135" s="23"/>
      <c r="U135" s="23"/>
      <c r="V135" s="23"/>
      <c r="W135" s="23"/>
      <c r="X135" s="61"/>
      <c r="Y135" s="61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6" ht="15" customHeight="1" x14ac:dyDescent="0.25">
      <c r="A136" s="21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3"/>
      <c r="P136" s="39"/>
      <c r="Q136" s="42"/>
      <c r="R136" s="39"/>
      <c r="S136" s="39"/>
      <c r="T136" s="23"/>
      <c r="U136" s="23"/>
      <c r="V136" s="23"/>
      <c r="W136" s="23"/>
      <c r="X136" s="61"/>
      <c r="Y136" s="61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6" ht="15" customHeight="1" x14ac:dyDescent="0.25">
      <c r="A137" s="21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3"/>
      <c r="P137" s="39"/>
      <c r="Q137" s="42"/>
      <c r="R137" s="39"/>
      <c r="S137" s="39"/>
      <c r="T137" s="23"/>
      <c r="U137" s="23"/>
      <c r="V137" s="23"/>
      <c r="W137" s="23"/>
      <c r="X137" s="61"/>
      <c r="Y137" s="61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6" ht="15" customHeight="1" x14ac:dyDescent="0.25">
      <c r="A138" s="21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3"/>
      <c r="P138" s="39"/>
      <c r="Q138" s="42"/>
      <c r="R138" s="39"/>
      <c r="S138" s="39"/>
      <c r="T138" s="23"/>
      <c r="U138" s="23"/>
      <c r="V138" s="23"/>
      <c r="W138" s="23"/>
      <c r="X138" s="61"/>
      <c r="Y138" s="61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6" ht="15" customHeight="1" x14ac:dyDescent="0.25">
      <c r="A139" s="21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3"/>
      <c r="P139" s="39"/>
      <c r="Q139" s="42"/>
      <c r="R139" s="39"/>
      <c r="S139" s="39"/>
      <c r="T139" s="23"/>
      <c r="U139" s="23"/>
      <c r="V139" s="23"/>
      <c r="W139" s="23"/>
      <c r="X139" s="61"/>
      <c r="Y139" s="61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6" ht="15" customHeight="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1:36" ht="15" customHeight="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1:36" ht="15" customHeight="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1:36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1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0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6.855468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7.14062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9"/>
      <c r="B1" s="1" t="s">
        <v>33</v>
      </c>
      <c r="C1" s="2"/>
      <c r="D1" s="3"/>
      <c r="E1" s="4" t="s">
        <v>51</v>
      </c>
      <c r="F1" s="65"/>
      <c r="G1" s="66"/>
      <c r="H1" s="66"/>
      <c r="I1" s="5"/>
      <c r="J1" s="2"/>
      <c r="K1" s="71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65"/>
      <c r="AB1" s="65"/>
      <c r="AC1" s="66"/>
      <c r="AD1" s="66"/>
      <c r="AE1" s="5"/>
      <c r="AF1" s="2"/>
      <c r="AG1" s="71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2" t="s">
        <v>52</v>
      </c>
      <c r="C2" s="73"/>
      <c r="D2" s="74"/>
      <c r="E2" s="11" t="s">
        <v>12</v>
      </c>
      <c r="F2" s="12"/>
      <c r="G2" s="12"/>
      <c r="H2" s="12"/>
      <c r="I2" s="18"/>
      <c r="J2" s="13"/>
      <c r="K2" s="70"/>
      <c r="L2" s="20" t="s">
        <v>60</v>
      </c>
      <c r="M2" s="12"/>
      <c r="N2" s="12"/>
      <c r="O2" s="19"/>
      <c r="P2" s="17"/>
      <c r="Q2" s="20" t="s">
        <v>61</v>
      </c>
      <c r="R2" s="12"/>
      <c r="S2" s="12"/>
      <c r="T2" s="12"/>
      <c r="U2" s="18"/>
      <c r="V2" s="19"/>
      <c r="W2" s="17"/>
      <c r="X2" s="75" t="s">
        <v>62</v>
      </c>
      <c r="Y2" s="76"/>
      <c r="Z2" s="77"/>
      <c r="AA2" s="11" t="s">
        <v>12</v>
      </c>
      <c r="AB2" s="12"/>
      <c r="AC2" s="12"/>
      <c r="AD2" s="12"/>
      <c r="AE2" s="18"/>
      <c r="AF2" s="13"/>
      <c r="AG2" s="70"/>
      <c r="AH2" s="20" t="s">
        <v>63</v>
      </c>
      <c r="AI2" s="12"/>
      <c r="AJ2" s="12"/>
      <c r="AK2" s="19"/>
      <c r="AL2" s="17"/>
      <c r="AM2" s="20" t="s">
        <v>61</v>
      </c>
      <c r="AN2" s="12"/>
      <c r="AO2" s="12"/>
      <c r="AP2" s="12"/>
      <c r="AQ2" s="18"/>
      <c r="AR2" s="19"/>
      <c r="AS2" s="78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78"/>
      <c r="L3" s="16" t="s">
        <v>5</v>
      </c>
      <c r="M3" s="16" t="s">
        <v>6</v>
      </c>
      <c r="N3" s="16" t="s">
        <v>64</v>
      </c>
      <c r="O3" s="16" t="s">
        <v>16</v>
      </c>
      <c r="P3" s="23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78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78"/>
      <c r="AH3" s="16" t="s">
        <v>5</v>
      </c>
      <c r="AI3" s="16" t="s">
        <v>6</v>
      </c>
      <c r="AJ3" s="16" t="s">
        <v>64</v>
      </c>
      <c r="AK3" s="16" t="s">
        <v>16</v>
      </c>
      <c r="AL3" s="23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78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4"/>
      <c r="C4" s="26"/>
      <c r="D4" s="37"/>
      <c r="E4" s="24"/>
      <c r="F4" s="24"/>
      <c r="G4" s="26"/>
      <c r="H4" s="24"/>
      <c r="I4" s="24"/>
      <c r="J4" s="79"/>
      <c r="K4" s="28"/>
      <c r="L4" s="80"/>
      <c r="M4" s="16"/>
      <c r="N4" s="16"/>
      <c r="O4" s="16"/>
      <c r="P4" s="23"/>
      <c r="Q4" s="24"/>
      <c r="R4" s="24"/>
      <c r="S4" s="26"/>
      <c r="T4" s="24"/>
      <c r="U4" s="24"/>
      <c r="V4" s="81"/>
      <c r="W4" s="28"/>
      <c r="X4" s="24">
        <v>1984</v>
      </c>
      <c r="Y4" s="24" t="s">
        <v>69</v>
      </c>
      <c r="Z4" s="1" t="s">
        <v>70</v>
      </c>
      <c r="AA4" s="24">
        <v>13</v>
      </c>
      <c r="AB4" s="24">
        <v>0</v>
      </c>
      <c r="AC4" s="24">
        <v>7</v>
      </c>
      <c r="AD4" s="24">
        <v>6</v>
      </c>
      <c r="AE4" s="24"/>
      <c r="AF4" s="79"/>
      <c r="AG4" s="28"/>
      <c r="AH4" s="80"/>
      <c r="AI4" s="16"/>
      <c r="AJ4" s="16"/>
      <c r="AK4" s="16"/>
      <c r="AL4" s="23"/>
      <c r="AM4" s="24"/>
      <c r="AN4" s="24"/>
      <c r="AO4" s="26"/>
      <c r="AP4" s="24"/>
      <c r="AQ4" s="24"/>
      <c r="AR4" s="26"/>
      <c r="AS4" s="28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4"/>
      <c r="C5" s="26"/>
      <c r="D5" s="37"/>
      <c r="E5" s="24"/>
      <c r="F5" s="24"/>
      <c r="G5" s="26"/>
      <c r="H5" s="24"/>
      <c r="I5" s="24"/>
      <c r="J5" s="79"/>
      <c r="K5" s="28"/>
      <c r="L5" s="80"/>
      <c r="M5" s="16"/>
      <c r="N5" s="16"/>
      <c r="O5" s="16"/>
      <c r="P5" s="23"/>
      <c r="Q5" s="24"/>
      <c r="R5" s="24"/>
      <c r="S5" s="26"/>
      <c r="T5" s="24"/>
      <c r="U5" s="24"/>
      <c r="V5" s="81"/>
      <c r="W5" s="28"/>
      <c r="X5" s="24">
        <v>1985</v>
      </c>
      <c r="Y5" s="24" t="s">
        <v>71</v>
      </c>
      <c r="Z5" s="1" t="s">
        <v>70</v>
      </c>
      <c r="AA5" s="24">
        <v>18</v>
      </c>
      <c r="AB5" s="24">
        <v>1</v>
      </c>
      <c r="AC5" s="24">
        <v>8</v>
      </c>
      <c r="AD5" s="24">
        <v>21</v>
      </c>
      <c r="AE5" s="24"/>
      <c r="AF5" s="79"/>
      <c r="AG5" s="28"/>
      <c r="AH5" s="80"/>
      <c r="AI5" s="16"/>
      <c r="AJ5" s="16"/>
      <c r="AK5" s="16"/>
      <c r="AL5" s="23"/>
      <c r="AM5" s="24"/>
      <c r="AN5" s="24"/>
      <c r="AO5" s="26"/>
      <c r="AP5" s="24"/>
      <c r="AQ5" s="24"/>
      <c r="AR5" s="26"/>
      <c r="AS5" s="28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4"/>
      <c r="C6" s="26"/>
      <c r="D6" s="37"/>
      <c r="E6" s="24"/>
      <c r="F6" s="24"/>
      <c r="G6" s="26"/>
      <c r="H6" s="24"/>
      <c r="I6" s="24"/>
      <c r="J6" s="79"/>
      <c r="K6" s="28"/>
      <c r="L6" s="80"/>
      <c r="M6" s="16"/>
      <c r="N6" s="16"/>
      <c r="O6" s="16"/>
      <c r="P6" s="23"/>
      <c r="Q6" s="24"/>
      <c r="R6" s="24"/>
      <c r="S6" s="26"/>
      <c r="T6" s="24"/>
      <c r="U6" s="24"/>
      <c r="V6" s="81"/>
      <c r="W6" s="28"/>
      <c r="X6" s="24">
        <v>1986</v>
      </c>
      <c r="Y6" s="24" t="s">
        <v>53</v>
      </c>
      <c r="Z6" s="1" t="s">
        <v>70</v>
      </c>
      <c r="AA6" s="24">
        <v>14</v>
      </c>
      <c r="AB6" s="24">
        <v>0</v>
      </c>
      <c r="AC6" s="24">
        <v>12</v>
      </c>
      <c r="AD6" s="24">
        <v>15</v>
      </c>
      <c r="AE6" s="24"/>
      <c r="AF6" s="79"/>
      <c r="AG6" s="28"/>
      <c r="AH6" s="80"/>
      <c r="AI6" s="16"/>
      <c r="AJ6" s="16"/>
      <c r="AK6" s="16"/>
      <c r="AL6" s="23"/>
      <c r="AM6" s="24"/>
      <c r="AN6" s="24"/>
      <c r="AO6" s="26"/>
      <c r="AP6" s="24"/>
      <c r="AQ6" s="24"/>
      <c r="AR6" s="26"/>
      <c r="AS6" s="28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4">
        <v>1987</v>
      </c>
      <c r="C7" s="24" t="s">
        <v>72</v>
      </c>
      <c r="D7" s="37" t="s">
        <v>70</v>
      </c>
      <c r="E7" s="24">
        <v>17</v>
      </c>
      <c r="F7" s="24">
        <v>1</v>
      </c>
      <c r="G7" s="24">
        <v>10</v>
      </c>
      <c r="H7" s="24">
        <v>12</v>
      </c>
      <c r="I7" s="24"/>
      <c r="J7" s="79"/>
      <c r="K7" s="28"/>
      <c r="L7" s="80"/>
      <c r="M7" s="16"/>
      <c r="N7" s="16"/>
      <c r="O7" s="16"/>
      <c r="P7" s="23"/>
      <c r="Q7" s="24"/>
      <c r="R7" s="24"/>
      <c r="S7" s="26"/>
      <c r="T7" s="24"/>
      <c r="U7" s="24"/>
      <c r="V7" s="81"/>
      <c r="W7" s="28"/>
      <c r="X7" s="24"/>
      <c r="Y7" s="30"/>
      <c r="Z7" s="37"/>
      <c r="AA7" s="24"/>
      <c r="AB7" s="24"/>
      <c r="AC7" s="24"/>
      <c r="AD7" s="26"/>
      <c r="AE7" s="24"/>
      <c r="AF7" s="79"/>
      <c r="AG7" s="28"/>
      <c r="AH7" s="80"/>
      <c r="AI7" s="16"/>
      <c r="AJ7" s="16"/>
      <c r="AK7" s="16"/>
      <c r="AL7" s="23"/>
      <c r="AM7" s="24"/>
      <c r="AN7" s="24"/>
      <c r="AO7" s="26"/>
      <c r="AP7" s="24"/>
      <c r="AQ7" s="24"/>
      <c r="AR7" s="26"/>
      <c r="AS7" s="28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4"/>
      <c r="C8" s="26"/>
      <c r="D8" s="37"/>
      <c r="E8" s="24"/>
      <c r="F8" s="24"/>
      <c r="G8" s="26"/>
      <c r="H8" s="24"/>
      <c r="I8" s="24"/>
      <c r="J8" s="79"/>
      <c r="K8" s="28"/>
      <c r="L8" s="80"/>
      <c r="M8" s="16"/>
      <c r="N8" s="16"/>
      <c r="O8" s="16"/>
      <c r="P8" s="23"/>
      <c r="Q8" s="24"/>
      <c r="R8" s="24"/>
      <c r="S8" s="26"/>
      <c r="T8" s="24"/>
      <c r="U8" s="24"/>
      <c r="V8" s="81"/>
      <c r="W8" s="28"/>
      <c r="X8" s="24"/>
      <c r="Y8" s="30"/>
      <c r="Z8" s="37"/>
      <c r="AA8" s="24"/>
      <c r="AB8" s="24"/>
      <c r="AC8" s="24"/>
      <c r="AD8" s="26"/>
      <c r="AE8" s="24"/>
      <c r="AF8" s="79"/>
      <c r="AG8" s="28"/>
      <c r="AH8" s="80"/>
      <c r="AI8" s="16"/>
      <c r="AJ8" s="16"/>
      <c r="AK8" s="16"/>
      <c r="AL8" s="23"/>
      <c r="AM8" s="24"/>
      <c r="AN8" s="24"/>
      <c r="AO8" s="26"/>
      <c r="AP8" s="24"/>
      <c r="AQ8" s="24"/>
      <c r="AR8" s="26"/>
      <c r="AS8" s="28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4">
        <v>1990</v>
      </c>
      <c r="C9" s="26" t="s">
        <v>53</v>
      </c>
      <c r="D9" s="37" t="s">
        <v>47</v>
      </c>
      <c r="E9" s="24">
        <v>21</v>
      </c>
      <c r="F9" s="24">
        <v>4</v>
      </c>
      <c r="G9" s="26">
        <v>15</v>
      </c>
      <c r="H9" s="24">
        <v>21</v>
      </c>
      <c r="I9" s="24"/>
      <c r="J9" s="79"/>
      <c r="K9" s="28"/>
      <c r="L9" s="80"/>
      <c r="M9" s="16"/>
      <c r="N9" s="16"/>
      <c r="O9" s="16"/>
      <c r="P9" s="23"/>
      <c r="Q9" s="24"/>
      <c r="R9" s="24"/>
      <c r="S9" s="26"/>
      <c r="T9" s="24"/>
      <c r="U9" s="24"/>
      <c r="V9" s="81"/>
      <c r="W9" s="28"/>
      <c r="X9" s="24"/>
      <c r="Y9" s="30"/>
      <c r="Z9" s="37"/>
      <c r="AA9" s="24"/>
      <c r="AB9" s="24"/>
      <c r="AC9" s="24"/>
      <c r="AD9" s="26"/>
      <c r="AE9" s="24"/>
      <c r="AF9" s="79"/>
      <c r="AG9" s="28"/>
      <c r="AH9" s="80"/>
      <c r="AI9" s="16"/>
      <c r="AJ9" s="16"/>
      <c r="AK9" s="16"/>
      <c r="AL9" s="23"/>
      <c r="AM9" s="24"/>
      <c r="AN9" s="24"/>
      <c r="AO9" s="26"/>
      <c r="AP9" s="24"/>
      <c r="AQ9" s="24"/>
      <c r="AR9" s="26"/>
      <c r="AS9" s="28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4"/>
      <c r="C10" s="26"/>
      <c r="D10" s="37"/>
      <c r="E10" s="24"/>
      <c r="F10" s="24"/>
      <c r="G10" s="26"/>
      <c r="H10" s="24"/>
      <c r="I10" s="24"/>
      <c r="J10" s="79"/>
      <c r="K10" s="28"/>
      <c r="L10" s="80"/>
      <c r="M10" s="16"/>
      <c r="N10" s="16"/>
      <c r="O10" s="16"/>
      <c r="P10" s="23"/>
      <c r="Q10" s="24"/>
      <c r="R10" s="24"/>
      <c r="S10" s="26"/>
      <c r="T10" s="24"/>
      <c r="U10" s="24"/>
      <c r="V10" s="81"/>
      <c r="W10" s="28"/>
      <c r="X10" s="24"/>
      <c r="Y10" s="30"/>
      <c r="Z10" s="37"/>
      <c r="AA10" s="24"/>
      <c r="AB10" s="24"/>
      <c r="AC10" s="24"/>
      <c r="AD10" s="26"/>
      <c r="AE10" s="24"/>
      <c r="AF10" s="79"/>
      <c r="AG10" s="28"/>
      <c r="AH10" s="80"/>
      <c r="AI10" s="16"/>
      <c r="AJ10" s="16"/>
      <c r="AK10" s="16"/>
      <c r="AL10" s="23"/>
      <c r="AM10" s="24"/>
      <c r="AN10" s="24"/>
      <c r="AO10" s="26"/>
      <c r="AP10" s="24"/>
      <c r="AQ10" s="24"/>
      <c r="AR10" s="26"/>
      <c r="AS10" s="28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4">
        <v>1992</v>
      </c>
      <c r="C11" s="26" t="s">
        <v>46</v>
      </c>
      <c r="D11" s="37" t="s">
        <v>47</v>
      </c>
      <c r="E11" s="24">
        <v>21</v>
      </c>
      <c r="F11" s="24">
        <v>0</v>
      </c>
      <c r="G11" s="26">
        <v>12</v>
      </c>
      <c r="H11" s="24">
        <v>13</v>
      </c>
      <c r="I11" s="24">
        <v>82</v>
      </c>
      <c r="J11" s="79"/>
      <c r="K11" s="28"/>
      <c r="L11" s="80"/>
      <c r="M11" s="16"/>
      <c r="N11" s="16"/>
      <c r="O11" s="16"/>
      <c r="P11" s="23"/>
      <c r="Q11" s="24"/>
      <c r="R11" s="24"/>
      <c r="S11" s="26"/>
      <c r="T11" s="24"/>
      <c r="U11" s="24"/>
      <c r="V11" s="26"/>
      <c r="W11" s="28"/>
      <c r="X11" s="24"/>
      <c r="Y11" s="30"/>
      <c r="Z11" s="37"/>
      <c r="AA11" s="24"/>
      <c r="AB11" s="24"/>
      <c r="AC11" s="24"/>
      <c r="AD11" s="26"/>
      <c r="AE11" s="24"/>
      <c r="AF11" s="79"/>
      <c r="AG11" s="28"/>
      <c r="AH11" s="80"/>
      <c r="AI11" s="16"/>
      <c r="AJ11" s="16"/>
      <c r="AK11" s="16"/>
      <c r="AL11" s="23"/>
      <c r="AM11" s="24"/>
      <c r="AN11" s="24"/>
      <c r="AO11" s="26"/>
      <c r="AP11" s="24"/>
      <c r="AQ11" s="24"/>
      <c r="AR11" s="26"/>
      <c r="AS11" s="28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82" t="s">
        <v>65</v>
      </c>
      <c r="C12" s="68"/>
      <c r="D12" s="67"/>
      <c r="E12" s="83">
        <f>SUM(E4:E11)</f>
        <v>59</v>
      </c>
      <c r="F12" s="83">
        <f>SUM(F4:F11)</f>
        <v>5</v>
      </c>
      <c r="G12" s="83">
        <f>SUM(G4:G11)</f>
        <v>37</v>
      </c>
      <c r="H12" s="83">
        <f>SUM(H4:H11)</f>
        <v>46</v>
      </c>
      <c r="I12" s="83">
        <f>SUM(I4:I11)</f>
        <v>82</v>
      </c>
      <c r="J12" s="84"/>
      <c r="K12" s="70">
        <f>SUM(K4:K11)</f>
        <v>0</v>
      </c>
      <c r="L12" s="20"/>
      <c r="M12" s="18"/>
      <c r="N12" s="85"/>
      <c r="O12" s="86"/>
      <c r="P12" s="23"/>
      <c r="Q12" s="83">
        <f>SUM(Q4:Q11)</f>
        <v>0</v>
      </c>
      <c r="R12" s="83">
        <f>SUM(R4:R11)</f>
        <v>0</v>
      </c>
      <c r="S12" s="83">
        <f>SUM(S4:S11)</f>
        <v>0</v>
      </c>
      <c r="T12" s="83">
        <f>SUM(T4:T11)</f>
        <v>0</v>
      </c>
      <c r="U12" s="83">
        <f>SUM(U4:U11)</f>
        <v>0</v>
      </c>
      <c r="V12" s="36">
        <v>0</v>
      </c>
      <c r="W12" s="70">
        <f>SUM(W4:W11)</f>
        <v>0</v>
      </c>
      <c r="X12" s="14" t="s">
        <v>65</v>
      </c>
      <c r="Y12" s="15"/>
      <c r="Z12" s="13"/>
      <c r="AA12" s="83">
        <f>SUM(AA4:AA11)</f>
        <v>45</v>
      </c>
      <c r="AB12" s="83">
        <f>SUM(AB4:AB11)</f>
        <v>1</v>
      </c>
      <c r="AC12" s="83">
        <f>SUM(AC4:AC11)</f>
        <v>27</v>
      </c>
      <c r="AD12" s="83">
        <f>SUM(AD4:AD11)</f>
        <v>42</v>
      </c>
      <c r="AE12" s="83">
        <f>SUM(AE4:AE11)</f>
        <v>0</v>
      </c>
      <c r="AF12" s="84">
        <v>0</v>
      </c>
      <c r="AG12" s="70">
        <f>SUM(AG4:AG11)</f>
        <v>0</v>
      </c>
      <c r="AH12" s="20"/>
      <c r="AI12" s="18"/>
      <c r="AJ12" s="85"/>
      <c r="AK12" s="86"/>
      <c r="AL12" s="23"/>
      <c r="AM12" s="83">
        <f>SUM(AM4:AM11)</f>
        <v>0</v>
      </c>
      <c r="AN12" s="83">
        <f>SUM(AN4:AN11)</f>
        <v>0</v>
      </c>
      <c r="AO12" s="83">
        <f>SUM(AO4:AO11)</f>
        <v>0</v>
      </c>
      <c r="AP12" s="83">
        <f>SUM(AP4:AP11)</f>
        <v>0</v>
      </c>
      <c r="AQ12" s="83">
        <f>SUM(AQ4:AQ11)</f>
        <v>0</v>
      </c>
      <c r="AR12" s="36">
        <v>0</v>
      </c>
      <c r="AS12" s="78">
        <f>SUM(AS4:AS11)</f>
        <v>0</v>
      </c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40"/>
      <c r="K13" s="28"/>
      <c r="L13" s="23"/>
      <c r="M13" s="23"/>
      <c r="N13" s="23"/>
      <c r="O13" s="23"/>
      <c r="P13" s="39"/>
      <c r="Q13" s="39"/>
      <c r="R13" s="42"/>
      <c r="S13" s="39"/>
      <c r="T13" s="39"/>
      <c r="U13" s="23"/>
      <c r="V13" s="23"/>
      <c r="W13" s="28"/>
      <c r="X13" s="39"/>
      <c r="Y13" s="39"/>
      <c r="Z13" s="39"/>
      <c r="AA13" s="39"/>
      <c r="AB13" s="39"/>
      <c r="AC13" s="39"/>
      <c r="AD13" s="39"/>
      <c r="AE13" s="39"/>
      <c r="AF13" s="40"/>
      <c r="AG13" s="28"/>
      <c r="AH13" s="23"/>
      <c r="AI13" s="23"/>
      <c r="AJ13" s="23"/>
      <c r="AK13" s="23"/>
      <c r="AL13" s="39"/>
      <c r="AM13" s="39"/>
      <c r="AN13" s="42"/>
      <c r="AO13" s="39"/>
      <c r="AP13" s="39"/>
      <c r="AQ13" s="23"/>
      <c r="AR13" s="23"/>
      <c r="AS13" s="28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87" t="s">
        <v>66</v>
      </c>
      <c r="C14" s="88"/>
      <c r="D14" s="89"/>
      <c r="E14" s="13" t="s">
        <v>3</v>
      </c>
      <c r="F14" s="16" t="s">
        <v>8</v>
      </c>
      <c r="G14" s="13" t="s">
        <v>5</v>
      </c>
      <c r="H14" s="16" t="s">
        <v>6</v>
      </c>
      <c r="I14" s="16" t="s">
        <v>16</v>
      </c>
      <c r="J14" s="16" t="s">
        <v>21</v>
      </c>
      <c r="K14" s="23"/>
      <c r="L14" s="16" t="s">
        <v>26</v>
      </c>
      <c r="M14" s="16" t="s">
        <v>27</v>
      </c>
      <c r="N14" s="16" t="s">
        <v>67</v>
      </c>
      <c r="O14" s="16" t="s">
        <v>68</v>
      </c>
      <c r="Q14" s="42"/>
      <c r="R14" s="42" t="s">
        <v>49</v>
      </c>
      <c r="S14" s="42"/>
      <c r="T14" s="62" t="s">
        <v>73</v>
      </c>
      <c r="U14" s="23"/>
      <c r="V14" s="28"/>
      <c r="W14" s="28"/>
      <c r="X14" s="90"/>
      <c r="Y14" s="90"/>
      <c r="Z14" s="90"/>
      <c r="AA14" s="90"/>
      <c r="AB14" s="90"/>
      <c r="AC14" s="39"/>
      <c r="AD14" s="39"/>
      <c r="AE14" s="39"/>
      <c r="AF14" s="39"/>
      <c r="AG14" s="39"/>
      <c r="AH14" s="39"/>
      <c r="AI14" s="39"/>
      <c r="AJ14" s="39"/>
      <c r="AK14" s="39"/>
      <c r="AM14" s="28"/>
      <c r="AN14" s="90"/>
      <c r="AO14" s="90"/>
      <c r="AP14" s="90"/>
      <c r="AQ14" s="90"/>
      <c r="AR14" s="90"/>
      <c r="AS14" s="90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44" t="s">
        <v>11</v>
      </c>
      <c r="C15" s="10"/>
      <c r="D15" s="46"/>
      <c r="E15" s="91">
        <v>29</v>
      </c>
      <c r="F15" s="91">
        <v>3</v>
      </c>
      <c r="G15" s="91">
        <v>10</v>
      </c>
      <c r="H15" s="91">
        <v>11</v>
      </c>
      <c r="I15" s="91">
        <v>64</v>
      </c>
      <c r="J15" s="92">
        <v>0.36399999999999999</v>
      </c>
      <c r="K15" s="39">
        <v>0</v>
      </c>
      <c r="L15" s="93">
        <f>PRODUCT((F15+G15)/E15)</f>
        <v>0.44827586206896552</v>
      </c>
      <c r="M15" s="93">
        <f>PRODUCT(H15/E15)</f>
        <v>0.37931034482758619</v>
      </c>
      <c r="N15" s="93">
        <f>PRODUCT((F15+G15+H15)/E15)</f>
        <v>0.82758620689655171</v>
      </c>
      <c r="O15" s="93"/>
      <c r="Q15" s="42"/>
      <c r="R15" s="42"/>
      <c r="S15" s="42"/>
      <c r="T15" s="62" t="s">
        <v>50</v>
      </c>
      <c r="U15" s="39"/>
      <c r="V15" s="39"/>
      <c r="W15" s="39"/>
      <c r="X15" s="42"/>
      <c r="Y15" s="42"/>
      <c r="Z15" s="42"/>
      <c r="AA15" s="42"/>
      <c r="AB15" s="42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42"/>
      <c r="AO15" s="42"/>
      <c r="AP15" s="42"/>
      <c r="AQ15" s="42"/>
      <c r="AR15" s="42"/>
      <c r="AS15" s="42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94" t="s">
        <v>52</v>
      </c>
      <c r="C16" s="95"/>
      <c r="D16" s="96"/>
      <c r="E16" s="91">
        <f>PRODUCT(E12+Q12)</f>
        <v>59</v>
      </c>
      <c r="F16" s="91">
        <f>PRODUCT(F12+R12)</f>
        <v>5</v>
      </c>
      <c r="G16" s="91">
        <f>PRODUCT(G12+S12)</f>
        <v>37</v>
      </c>
      <c r="H16" s="91">
        <f>PRODUCT(H12+T12)</f>
        <v>46</v>
      </c>
      <c r="I16" s="91">
        <f>PRODUCT(I12+U12)</f>
        <v>82</v>
      </c>
      <c r="J16" s="92"/>
      <c r="K16" s="39">
        <f>PRODUCT(K12+W12)</f>
        <v>0</v>
      </c>
      <c r="L16" s="93">
        <v>0</v>
      </c>
      <c r="M16" s="93">
        <v>0</v>
      </c>
      <c r="N16" s="93">
        <v>0</v>
      </c>
      <c r="O16" s="93">
        <v>0</v>
      </c>
      <c r="Q16" s="42"/>
      <c r="R16" s="42"/>
      <c r="S16" s="42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97" t="s">
        <v>62</v>
      </c>
      <c r="C17" s="98"/>
      <c r="D17" s="99"/>
      <c r="E17" s="91">
        <f>PRODUCT(AA12+AM12)</f>
        <v>45</v>
      </c>
      <c r="F17" s="91">
        <f>PRODUCT(AB12+AN12)</f>
        <v>1</v>
      </c>
      <c r="G17" s="91">
        <f>PRODUCT(AC12+AO12)</f>
        <v>27</v>
      </c>
      <c r="H17" s="91">
        <f>PRODUCT(AD12+AP12)</f>
        <v>42</v>
      </c>
      <c r="I17" s="91">
        <f>PRODUCT(AE12+AQ12)</f>
        <v>0</v>
      </c>
      <c r="J17" s="92">
        <v>0</v>
      </c>
      <c r="K17" s="23">
        <f>PRODUCT(AG12+AS12)</f>
        <v>0</v>
      </c>
      <c r="L17" s="93">
        <f>PRODUCT((F17+G17)/E17)</f>
        <v>0.62222222222222223</v>
      </c>
      <c r="M17" s="93">
        <f>PRODUCT(H17/E17)</f>
        <v>0.93333333333333335</v>
      </c>
      <c r="N17" s="93">
        <f>PRODUCT((F17+G17+H17)/E17)</f>
        <v>1.5555555555555556</v>
      </c>
      <c r="O17" s="93">
        <v>0</v>
      </c>
      <c r="Q17" s="42"/>
      <c r="R17" s="42"/>
      <c r="S17" s="42"/>
      <c r="T17" s="42"/>
      <c r="U17" s="42"/>
      <c r="V17" s="42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23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100" t="s">
        <v>65</v>
      </c>
      <c r="C18" s="101"/>
      <c r="D18" s="102"/>
      <c r="E18" s="91">
        <f>SUM(E15:E17)</f>
        <v>133</v>
      </c>
      <c r="F18" s="91">
        <f t="shared" ref="F18:I18" si="0">SUM(F15:F17)</f>
        <v>9</v>
      </c>
      <c r="G18" s="91">
        <f t="shared" si="0"/>
        <v>74</v>
      </c>
      <c r="H18" s="91">
        <f t="shared" si="0"/>
        <v>99</v>
      </c>
      <c r="I18" s="91">
        <f t="shared" si="0"/>
        <v>146</v>
      </c>
      <c r="J18" s="92"/>
      <c r="K18" s="39">
        <f>SUM(K15:K17)</f>
        <v>0</v>
      </c>
      <c r="L18" s="93">
        <f>PRODUCT((F18+G18)/E18)</f>
        <v>0.62406015037593987</v>
      </c>
      <c r="M18" s="93">
        <f>PRODUCT(H18/E18)</f>
        <v>0.74436090225563911</v>
      </c>
      <c r="N18" s="93">
        <f>PRODUCT((F18+G18+H18)/E18)</f>
        <v>1.368421052631579</v>
      </c>
      <c r="O18" s="93">
        <v>0</v>
      </c>
      <c r="Q18" s="23"/>
      <c r="R18" s="23"/>
      <c r="S18" s="42"/>
      <c r="T18" s="42"/>
      <c r="U18" s="42"/>
      <c r="V18" s="42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23"/>
      <c r="F19" s="23"/>
      <c r="G19" s="23"/>
      <c r="H19" s="23"/>
      <c r="I19" s="23"/>
      <c r="J19" s="39"/>
      <c r="K19" s="39"/>
      <c r="L19" s="23"/>
      <c r="M19" s="23"/>
      <c r="N19" s="23"/>
      <c r="O19" s="23"/>
      <c r="P19" s="39"/>
      <c r="Q19" s="39"/>
      <c r="R19" s="39"/>
      <c r="S19" s="42"/>
      <c r="T19" s="42"/>
      <c r="U19" s="42"/>
      <c r="V19" s="42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42"/>
      <c r="T20" s="42"/>
      <c r="U20" s="42"/>
      <c r="V20" s="42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42"/>
      <c r="T21" s="42"/>
      <c r="U21" s="42"/>
      <c r="V21" s="42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42"/>
      <c r="T22" s="42"/>
      <c r="U22" s="42"/>
      <c r="V22" s="42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42"/>
      <c r="T23" s="42"/>
      <c r="U23" s="42"/>
      <c r="V23" s="42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42"/>
      <c r="T24" s="42"/>
      <c r="U24" s="42"/>
      <c r="V24" s="42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42"/>
      <c r="T25" s="42"/>
      <c r="U25" s="42"/>
      <c r="V25" s="42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42"/>
      <c r="T26" s="42"/>
      <c r="U26" s="42"/>
      <c r="V26" s="42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42"/>
      <c r="T27" s="42"/>
      <c r="U27" s="42"/>
      <c r="V27" s="42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42"/>
      <c r="T28" s="42"/>
      <c r="U28" s="42"/>
      <c r="V28" s="42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42"/>
      <c r="T29" s="42"/>
      <c r="U29" s="42"/>
      <c r="V29" s="42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42"/>
      <c r="T30" s="42"/>
      <c r="U30" s="42"/>
      <c r="V30" s="42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42"/>
      <c r="T31" s="42"/>
      <c r="U31" s="42"/>
      <c r="V31" s="42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42"/>
      <c r="T32" s="42"/>
      <c r="U32" s="42"/>
      <c r="V32" s="42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42"/>
      <c r="T33" s="42"/>
      <c r="U33" s="42"/>
      <c r="V33" s="42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42"/>
      <c r="T34" s="42"/>
      <c r="U34" s="42"/>
      <c r="V34" s="42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42"/>
      <c r="T35" s="42"/>
      <c r="U35" s="42"/>
      <c r="V35" s="42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42"/>
      <c r="T36" s="42"/>
      <c r="U36" s="42"/>
      <c r="V36" s="42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42"/>
      <c r="T37" s="42"/>
      <c r="U37" s="42"/>
      <c r="V37" s="42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42"/>
      <c r="T38" s="42"/>
      <c r="U38" s="42"/>
      <c r="V38" s="42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42"/>
      <c r="T39" s="42"/>
      <c r="U39" s="42"/>
      <c r="V39" s="42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42"/>
      <c r="T40" s="42"/>
      <c r="U40" s="42"/>
      <c r="V40" s="42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42"/>
      <c r="T41" s="42"/>
      <c r="U41" s="42"/>
      <c r="V41" s="42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42"/>
      <c r="T42" s="42"/>
      <c r="U42" s="42"/>
      <c r="V42" s="42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42"/>
      <c r="T43" s="42"/>
      <c r="U43" s="42"/>
      <c r="V43" s="42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42"/>
      <c r="T44" s="42"/>
      <c r="U44" s="42"/>
      <c r="V44" s="42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2"/>
      <c r="T45" s="42"/>
      <c r="U45" s="42"/>
      <c r="V45" s="42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42"/>
      <c r="T46" s="42"/>
      <c r="U46" s="42"/>
      <c r="V46" s="42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42"/>
      <c r="T47" s="42"/>
      <c r="U47" s="42"/>
      <c r="V47" s="42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42"/>
      <c r="T48" s="42"/>
      <c r="U48" s="42"/>
      <c r="V48" s="42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42"/>
      <c r="T49" s="42"/>
      <c r="U49" s="42"/>
      <c r="V49" s="42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42"/>
      <c r="T50" s="42"/>
      <c r="U50" s="42"/>
      <c r="V50" s="42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42"/>
      <c r="T51" s="42"/>
      <c r="U51" s="42"/>
      <c r="V51" s="42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42"/>
      <c r="T52" s="42"/>
      <c r="U52" s="42"/>
      <c r="V52" s="42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42"/>
      <c r="T53" s="42"/>
      <c r="U53" s="42"/>
      <c r="V53" s="42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42"/>
      <c r="T54" s="42"/>
      <c r="U54" s="42"/>
      <c r="V54" s="42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42"/>
      <c r="T55" s="42"/>
      <c r="U55" s="42"/>
      <c r="V55" s="42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42"/>
      <c r="T56" s="42"/>
      <c r="U56" s="42"/>
      <c r="V56" s="42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42"/>
      <c r="T57" s="42"/>
      <c r="U57" s="42"/>
      <c r="V57" s="42"/>
      <c r="AC57" s="39"/>
      <c r="AD57" s="39"/>
      <c r="AH57" s="39"/>
      <c r="AI57" s="39"/>
      <c r="AJ57" s="39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42"/>
      <c r="T58" s="42"/>
      <c r="U58" s="42"/>
      <c r="V58" s="42"/>
      <c r="AC58" s="39"/>
      <c r="AD58" s="39"/>
      <c r="AH58" s="39"/>
      <c r="AI58" s="39"/>
      <c r="AJ58" s="39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42"/>
      <c r="T59" s="42"/>
      <c r="U59" s="42"/>
      <c r="V59" s="42"/>
      <c r="AC59" s="39"/>
      <c r="AD59" s="39"/>
      <c r="AH59" s="39"/>
      <c r="AI59" s="39"/>
      <c r="AJ59" s="39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42"/>
      <c r="T60" s="42"/>
      <c r="U60" s="42"/>
      <c r="V60" s="42"/>
      <c r="AC60" s="39"/>
      <c r="AD60" s="39"/>
      <c r="AH60" s="39"/>
      <c r="AI60" s="39"/>
      <c r="AJ60" s="39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42"/>
      <c r="T61" s="42"/>
      <c r="U61" s="42"/>
      <c r="V61" s="42"/>
      <c r="AC61" s="39"/>
      <c r="AD61" s="39"/>
      <c r="AH61" s="39"/>
      <c r="AI61" s="39"/>
      <c r="AJ61" s="39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42"/>
      <c r="T62" s="42"/>
      <c r="U62" s="42"/>
      <c r="V62" s="42"/>
      <c r="AC62" s="39"/>
      <c r="AD62" s="39"/>
      <c r="AH62" s="39"/>
      <c r="AI62" s="39"/>
      <c r="AJ62" s="39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42"/>
      <c r="T63" s="42"/>
      <c r="U63" s="42"/>
      <c r="V63" s="42"/>
      <c r="AC63" s="39"/>
      <c r="AD63" s="39"/>
      <c r="AH63" s="39"/>
      <c r="AI63" s="39"/>
      <c r="AJ63" s="39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42"/>
      <c r="T64" s="42"/>
      <c r="U64" s="42"/>
      <c r="V64" s="42"/>
      <c r="AC64" s="39"/>
      <c r="AD64" s="39"/>
      <c r="AH64" s="39"/>
      <c r="AI64" s="39"/>
      <c r="AJ64" s="39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42"/>
      <c r="T65" s="42"/>
      <c r="U65" s="42"/>
      <c r="V65" s="42"/>
      <c r="AC65" s="39"/>
      <c r="AD65" s="39"/>
      <c r="AH65" s="39"/>
      <c r="AI65" s="39"/>
      <c r="AJ65" s="39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42"/>
      <c r="T66" s="42"/>
      <c r="U66" s="42"/>
      <c r="V66" s="42"/>
      <c r="AC66" s="39"/>
      <c r="AD66" s="39"/>
      <c r="AH66" s="39"/>
      <c r="AI66" s="39"/>
      <c r="AJ66" s="39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42"/>
      <c r="T67" s="42"/>
      <c r="U67" s="42"/>
      <c r="V67" s="42"/>
      <c r="AC67" s="39"/>
      <c r="AD67" s="39"/>
      <c r="AH67" s="39"/>
      <c r="AI67" s="39"/>
      <c r="AJ67" s="39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42"/>
      <c r="T68" s="42"/>
      <c r="U68" s="42"/>
      <c r="V68" s="42"/>
      <c r="AC68" s="39"/>
      <c r="AD68" s="39"/>
      <c r="AH68" s="39"/>
      <c r="AI68" s="39"/>
      <c r="AJ68" s="39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42"/>
      <c r="T69" s="42"/>
      <c r="U69" s="42"/>
      <c r="V69" s="42"/>
      <c r="AC69" s="39"/>
      <c r="AD69" s="39"/>
      <c r="AH69" s="39"/>
      <c r="AI69" s="39"/>
      <c r="AJ69" s="39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42"/>
      <c r="T70" s="42"/>
      <c r="U70" s="42"/>
      <c r="V70" s="42"/>
      <c r="AC70" s="39"/>
      <c r="AD70" s="39"/>
      <c r="AH70" s="39"/>
      <c r="AI70" s="39"/>
      <c r="AJ70" s="39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42"/>
      <c r="T71" s="42"/>
      <c r="U71" s="42"/>
      <c r="V71" s="42"/>
      <c r="AC71" s="39"/>
      <c r="AD71" s="39"/>
      <c r="AH71" s="39"/>
      <c r="AI71" s="39"/>
      <c r="AJ71" s="39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42"/>
      <c r="T72" s="42"/>
      <c r="U72" s="42"/>
      <c r="V72" s="42"/>
      <c r="AC72" s="39"/>
      <c r="AD72" s="39"/>
      <c r="AH72" s="39"/>
      <c r="AI72" s="39"/>
      <c r="AJ72" s="39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42"/>
      <c r="T73" s="42"/>
      <c r="U73" s="42"/>
      <c r="V73" s="42"/>
      <c r="AC73" s="39"/>
      <c r="AD73" s="39"/>
      <c r="AH73" s="39"/>
      <c r="AI73" s="39"/>
      <c r="AJ73" s="39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42"/>
      <c r="T74" s="42"/>
      <c r="U74" s="42"/>
      <c r="V74" s="42"/>
      <c r="AC74" s="39"/>
      <c r="AD74" s="39"/>
      <c r="AH74" s="39"/>
      <c r="AI74" s="39"/>
      <c r="AJ74" s="39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42"/>
      <c r="T75" s="42"/>
      <c r="U75" s="42"/>
      <c r="V75" s="42"/>
      <c r="AC75" s="39"/>
      <c r="AD75" s="39"/>
      <c r="AH75" s="39"/>
      <c r="AI75" s="39"/>
      <c r="AJ75" s="39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42"/>
      <c r="T76" s="42"/>
      <c r="U76" s="42"/>
      <c r="V76" s="42"/>
      <c r="AC76" s="39"/>
      <c r="AD76" s="39"/>
      <c r="AH76" s="39"/>
      <c r="AI76" s="39"/>
      <c r="AJ76" s="39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42"/>
      <c r="T77" s="42"/>
      <c r="U77" s="42"/>
      <c r="V77" s="42"/>
      <c r="AC77" s="39"/>
      <c r="AD77" s="39"/>
      <c r="AH77" s="39"/>
      <c r="AI77" s="39"/>
      <c r="AJ77" s="39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42"/>
      <c r="T78" s="42"/>
      <c r="U78" s="42"/>
      <c r="V78" s="42"/>
      <c r="AC78" s="39"/>
      <c r="AD78" s="39"/>
      <c r="AH78" s="39"/>
      <c r="AI78" s="39"/>
      <c r="AJ78" s="39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42"/>
      <c r="T79" s="42"/>
      <c r="U79" s="42"/>
      <c r="V79" s="42"/>
      <c r="AC79" s="39"/>
      <c r="AD79" s="39"/>
      <c r="AH79" s="39"/>
      <c r="AI79" s="39"/>
      <c r="AJ79" s="39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42"/>
      <c r="T80" s="42"/>
      <c r="U80" s="42"/>
      <c r="V80" s="42"/>
      <c r="AC80" s="39"/>
      <c r="AD80" s="39"/>
      <c r="AH80" s="39"/>
      <c r="AI80" s="39"/>
      <c r="AJ80" s="39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42"/>
      <c r="T81" s="42"/>
      <c r="U81" s="42"/>
      <c r="V81" s="42"/>
      <c r="AC81" s="39"/>
      <c r="AD81" s="39"/>
      <c r="AH81" s="39"/>
      <c r="AI81" s="39"/>
      <c r="AJ81" s="39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42"/>
      <c r="T82" s="42"/>
      <c r="U82" s="42"/>
      <c r="V82" s="42"/>
      <c r="AC82" s="39"/>
      <c r="AD82" s="39"/>
      <c r="AH82" s="39"/>
      <c r="AI82" s="39"/>
      <c r="AJ82" s="39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42"/>
      <c r="T83" s="42"/>
      <c r="U83" s="42"/>
      <c r="V83" s="42"/>
      <c r="AC83" s="39"/>
      <c r="AD83" s="39"/>
      <c r="AH83" s="39"/>
      <c r="AI83" s="39"/>
      <c r="AJ83" s="39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42"/>
      <c r="T84" s="42"/>
      <c r="U84" s="42"/>
      <c r="V84" s="42"/>
      <c r="AC84" s="39"/>
      <c r="AD84" s="39"/>
      <c r="AH84" s="39"/>
      <c r="AI84" s="39"/>
      <c r="AJ84" s="39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42"/>
      <c r="T85" s="42"/>
      <c r="U85" s="42"/>
      <c r="V85" s="42"/>
      <c r="AC85" s="39"/>
      <c r="AD85" s="39"/>
      <c r="AH85" s="39"/>
      <c r="AI85" s="39"/>
      <c r="AJ85" s="39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42"/>
      <c r="T86" s="42"/>
      <c r="U86" s="42"/>
      <c r="V86" s="42"/>
      <c r="AC86" s="39"/>
      <c r="AD86" s="39"/>
      <c r="AH86" s="39"/>
      <c r="AI86" s="39"/>
      <c r="AJ86" s="39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42"/>
      <c r="T87" s="42"/>
      <c r="U87" s="42"/>
      <c r="V87" s="42"/>
      <c r="AC87" s="39"/>
      <c r="AD87" s="39"/>
      <c r="AH87" s="39"/>
      <c r="AI87" s="39"/>
      <c r="AJ87" s="39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42"/>
      <c r="T88" s="42"/>
      <c r="U88" s="42"/>
      <c r="V88" s="42"/>
      <c r="AC88" s="39"/>
      <c r="AD88" s="39"/>
      <c r="AH88" s="39"/>
      <c r="AI88" s="39"/>
      <c r="AJ88" s="39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42"/>
      <c r="T89" s="42"/>
      <c r="U89" s="42"/>
      <c r="V89" s="42"/>
      <c r="AC89" s="39"/>
      <c r="AD89" s="39"/>
      <c r="AH89" s="39"/>
      <c r="AI89" s="39"/>
      <c r="AJ89" s="39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42"/>
      <c r="T90" s="42"/>
      <c r="U90" s="42"/>
      <c r="V90" s="42"/>
      <c r="AC90" s="39"/>
      <c r="AD90" s="39"/>
      <c r="AH90" s="39"/>
      <c r="AI90" s="39"/>
      <c r="AJ90" s="39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42"/>
      <c r="T91" s="42"/>
      <c r="U91" s="42"/>
      <c r="V91" s="42"/>
      <c r="AC91" s="39"/>
      <c r="AD91" s="39"/>
      <c r="AH91" s="39"/>
      <c r="AI91" s="39"/>
      <c r="AJ91" s="39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42"/>
      <c r="T92" s="42"/>
      <c r="U92" s="42"/>
      <c r="V92" s="42"/>
      <c r="AC92" s="39"/>
      <c r="AD92" s="39"/>
      <c r="AH92" s="39"/>
      <c r="AI92" s="39"/>
      <c r="AJ92" s="39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42"/>
      <c r="T93" s="42"/>
      <c r="U93" s="42"/>
      <c r="V93" s="42"/>
      <c r="AC93" s="39"/>
      <c r="AD93" s="39"/>
      <c r="AH93" s="39"/>
      <c r="AI93" s="39"/>
      <c r="AJ93" s="39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42"/>
      <c r="T94" s="42"/>
      <c r="U94" s="42"/>
      <c r="V94" s="42"/>
      <c r="AC94" s="39"/>
      <c r="AD94" s="39"/>
      <c r="AH94" s="39"/>
      <c r="AI94" s="39"/>
      <c r="AJ94" s="39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42"/>
      <c r="T95" s="42"/>
      <c r="U95" s="42"/>
      <c r="V95" s="42"/>
      <c r="AC95" s="39"/>
      <c r="AD95" s="39"/>
      <c r="AH95" s="39"/>
      <c r="AI95" s="39"/>
      <c r="AJ95" s="39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42"/>
      <c r="T96" s="42"/>
      <c r="U96" s="42"/>
      <c r="V96" s="42"/>
      <c r="AC96" s="39"/>
      <c r="AD96" s="39"/>
      <c r="AH96" s="39"/>
      <c r="AI96" s="39"/>
      <c r="AJ96" s="39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42"/>
      <c r="T97" s="42"/>
      <c r="U97" s="42"/>
      <c r="V97" s="42"/>
      <c r="AC97" s="39"/>
      <c r="AD97" s="39"/>
      <c r="AH97" s="39"/>
      <c r="AI97" s="39"/>
      <c r="AJ97" s="39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42"/>
      <c r="T98" s="42"/>
      <c r="U98" s="42"/>
      <c r="V98" s="42"/>
      <c r="AC98" s="39"/>
      <c r="AD98" s="39"/>
      <c r="AH98" s="39"/>
      <c r="AI98" s="39"/>
      <c r="AJ98" s="39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42"/>
      <c r="T99" s="42"/>
      <c r="U99" s="42"/>
      <c r="V99" s="42"/>
      <c r="AC99" s="39"/>
      <c r="AD99" s="39"/>
      <c r="AH99" s="39"/>
      <c r="AI99" s="39"/>
      <c r="AJ99" s="39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42"/>
      <c r="T100" s="42"/>
      <c r="U100" s="42"/>
      <c r="V100" s="42"/>
      <c r="AC100" s="39"/>
      <c r="AD100" s="39"/>
      <c r="AH100" s="39"/>
      <c r="AI100" s="39"/>
      <c r="AJ100" s="39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42"/>
      <c r="T101" s="42"/>
      <c r="U101" s="42"/>
      <c r="V101" s="42"/>
      <c r="AC101" s="39"/>
      <c r="AD101" s="39"/>
      <c r="AH101" s="39"/>
      <c r="AI101" s="39"/>
      <c r="AJ101" s="39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42"/>
      <c r="T102" s="42"/>
      <c r="U102" s="42"/>
      <c r="V102" s="42"/>
      <c r="AC102" s="39"/>
      <c r="AD102" s="39"/>
      <c r="AH102" s="39"/>
      <c r="AI102" s="39"/>
      <c r="AJ102" s="39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42"/>
      <c r="T103" s="42"/>
      <c r="U103" s="42"/>
      <c r="V103" s="42"/>
      <c r="AC103" s="39"/>
      <c r="AD103" s="39"/>
      <c r="AH103" s="39"/>
      <c r="AI103" s="39"/>
      <c r="AJ103" s="39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42"/>
      <c r="T104" s="42"/>
      <c r="U104" s="42"/>
      <c r="V104" s="42"/>
      <c r="AC104" s="39"/>
      <c r="AD104" s="39"/>
      <c r="AH104" s="39"/>
      <c r="AI104" s="39"/>
      <c r="AJ104" s="39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42"/>
      <c r="T105" s="42"/>
      <c r="U105" s="42"/>
      <c r="V105" s="42"/>
      <c r="AC105" s="39"/>
      <c r="AD105" s="39"/>
      <c r="AH105" s="39"/>
      <c r="AI105" s="39"/>
      <c r="AJ105" s="39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42"/>
      <c r="T106" s="42"/>
      <c r="U106" s="42"/>
      <c r="V106" s="42"/>
      <c r="AC106" s="39"/>
      <c r="AD106" s="39"/>
      <c r="AH106" s="39"/>
      <c r="AI106" s="39"/>
      <c r="AJ106" s="39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42"/>
      <c r="T107" s="42"/>
      <c r="U107" s="42"/>
      <c r="V107" s="42"/>
      <c r="AC107" s="39"/>
      <c r="AD107" s="39"/>
      <c r="AH107" s="39"/>
      <c r="AI107" s="39"/>
      <c r="AJ107" s="39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42"/>
      <c r="T108" s="42"/>
      <c r="U108" s="42"/>
      <c r="V108" s="42"/>
      <c r="AC108" s="39"/>
      <c r="AD108" s="39"/>
      <c r="AH108" s="39"/>
      <c r="AI108" s="39"/>
      <c r="AJ108" s="39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42"/>
      <c r="T109" s="42"/>
      <c r="U109" s="42"/>
      <c r="V109" s="42"/>
      <c r="AC109" s="39"/>
      <c r="AD109" s="39"/>
      <c r="AH109" s="39"/>
      <c r="AI109" s="39"/>
      <c r="AJ109" s="39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42"/>
      <c r="T110" s="42"/>
      <c r="U110" s="42"/>
      <c r="V110" s="42"/>
      <c r="AC110" s="39"/>
      <c r="AD110" s="39"/>
      <c r="AH110" s="39"/>
      <c r="AI110" s="39"/>
      <c r="AJ110" s="39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42"/>
      <c r="T111" s="42"/>
      <c r="U111" s="42"/>
      <c r="V111" s="42"/>
      <c r="AC111" s="39"/>
      <c r="AD111" s="39"/>
      <c r="AH111" s="39"/>
      <c r="AI111" s="39"/>
      <c r="AJ111" s="39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42"/>
      <c r="T112" s="42"/>
      <c r="U112" s="42"/>
      <c r="V112" s="42"/>
      <c r="AC112" s="39"/>
      <c r="AD112" s="39"/>
      <c r="AH112" s="39"/>
      <c r="AI112" s="39"/>
      <c r="AJ112" s="39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42"/>
      <c r="T113" s="42"/>
      <c r="U113" s="42"/>
      <c r="V113" s="42"/>
      <c r="AC113" s="39"/>
      <c r="AD113" s="39"/>
      <c r="AH113" s="39"/>
      <c r="AI113" s="39"/>
      <c r="AJ113" s="39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42"/>
      <c r="T114" s="42"/>
      <c r="U114" s="42"/>
      <c r="V114" s="42"/>
      <c r="AC114" s="39"/>
      <c r="AD114" s="39"/>
      <c r="AH114" s="39"/>
      <c r="AI114" s="39"/>
      <c r="AJ114" s="39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42"/>
      <c r="T115" s="42"/>
      <c r="U115" s="42"/>
      <c r="V115" s="42"/>
      <c r="AC115" s="39"/>
      <c r="AD115" s="39"/>
      <c r="AH115" s="39"/>
      <c r="AI115" s="39"/>
      <c r="AJ115" s="39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42"/>
      <c r="T116" s="42"/>
      <c r="U116" s="42"/>
      <c r="V116" s="42"/>
      <c r="AC116" s="39"/>
      <c r="AD116" s="39"/>
      <c r="AH116" s="39"/>
      <c r="AI116" s="39"/>
      <c r="AJ116" s="39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42"/>
      <c r="T117" s="42"/>
      <c r="U117" s="42"/>
      <c r="V117" s="42"/>
      <c r="AC117" s="39"/>
      <c r="AD117" s="39"/>
      <c r="AH117" s="39"/>
      <c r="AI117" s="39"/>
      <c r="AJ117" s="39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42"/>
      <c r="T118" s="42"/>
      <c r="U118" s="42"/>
      <c r="V118" s="42"/>
      <c r="AC118" s="39"/>
      <c r="AD118" s="39"/>
      <c r="AH118" s="39"/>
      <c r="AI118" s="39"/>
      <c r="AJ118" s="39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42"/>
      <c r="T119" s="42"/>
      <c r="U119" s="42"/>
      <c r="V119" s="42"/>
      <c r="AC119" s="39"/>
      <c r="AD119" s="39"/>
      <c r="AH119" s="39"/>
      <c r="AI119" s="39"/>
      <c r="AJ119" s="39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42"/>
      <c r="T120" s="42"/>
      <c r="U120" s="42"/>
      <c r="V120" s="42"/>
      <c r="AC120" s="39"/>
      <c r="AD120" s="39"/>
      <c r="AH120" s="39"/>
      <c r="AI120" s="39"/>
      <c r="AJ120" s="39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42"/>
      <c r="T121" s="42"/>
      <c r="U121" s="42"/>
      <c r="V121" s="42"/>
      <c r="AC121" s="39"/>
      <c r="AD121" s="39"/>
      <c r="AH121" s="39"/>
      <c r="AI121" s="39"/>
      <c r="AJ121" s="39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42"/>
      <c r="T122" s="42"/>
      <c r="U122" s="42"/>
      <c r="V122" s="42"/>
      <c r="AC122" s="39"/>
      <c r="AD122" s="39"/>
      <c r="AH122" s="39"/>
      <c r="AI122" s="39"/>
      <c r="AJ122" s="39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42"/>
      <c r="T123" s="42"/>
      <c r="U123" s="42"/>
      <c r="V123" s="42"/>
      <c r="AC123" s="39"/>
      <c r="AD123" s="39"/>
      <c r="AH123" s="39"/>
      <c r="AI123" s="39"/>
      <c r="AJ123" s="39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42"/>
      <c r="T124" s="42"/>
      <c r="U124" s="42"/>
      <c r="V124" s="42"/>
      <c r="AC124" s="39"/>
      <c r="AD124" s="39"/>
      <c r="AH124" s="39"/>
      <c r="AI124" s="39"/>
      <c r="AJ124" s="39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42"/>
      <c r="T125" s="42"/>
      <c r="U125" s="42"/>
      <c r="V125" s="42"/>
      <c r="AC125" s="39"/>
      <c r="AD125" s="39"/>
      <c r="AH125" s="39"/>
      <c r="AI125" s="39"/>
      <c r="AJ125" s="39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42"/>
      <c r="T126" s="42"/>
      <c r="U126" s="42"/>
      <c r="V126" s="42"/>
      <c r="AC126" s="39"/>
      <c r="AD126" s="39"/>
      <c r="AH126" s="39"/>
      <c r="AI126" s="39"/>
      <c r="AJ126" s="39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42"/>
      <c r="T127" s="42"/>
      <c r="U127" s="42"/>
      <c r="V127" s="42"/>
      <c r="AC127" s="39"/>
      <c r="AD127" s="39"/>
      <c r="AH127" s="39"/>
      <c r="AI127" s="39"/>
      <c r="AJ127" s="39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42"/>
      <c r="T128" s="42"/>
      <c r="U128" s="42"/>
      <c r="V128" s="42"/>
      <c r="AC128" s="39"/>
      <c r="AD128" s="39"/>
      <c r="AH128" s="39"/>
      <c r="AI128" s="39"/>
      <c r="AJ128" s="39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42"/>
      <c r="T129" s="42"/>
      <c r="U129" s="42"/>
      <c r="V129" s="42"/>
      <c r="AC129" s="39"/>
      <c r="AD129" s="39"/>
      <c r="AH129" s="39"/>
      <c r="AI129" s="39"/>
      <c r="AJ129" s="39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42"/>
      <c r="T130" s="42"/>
      <c r="U130" s="42"/>
      <c r="V130" s="42"/>
      <c r="AC130" s="39"/>
      <c r="AD130" s="39"/>
      <c r="AH130" s="39"/>
      <c r="AI130" s="39"/>
      <c r="AJ130" s="39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42"/>
      <c r="T131" s="42"/>
      <c r="U131" s="42"/>
      <c r="V131" s="42"/>
      <c r="AC131" s="39"/>
      <c r="AD131" s="39"/>
      <c r="AH131" s="39"/>
      <c r="AI131" s="39"/>
      <c r="AJ131" s="39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42"/>
      <c r="T132" s="42"/>
      <c r="U132" s="42"/>
      <c r="V132" s="42"/>
      <c r="AC132" s="39"/>
      <c r="AD132" s="39"/>
      <c r="AH132" s="39"/>
      <c r="AI132" s="39"/>
      <c r="AJ132" s="39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42"/>
      <c r="T133" s="42"/>
      <c r="U133" s="42"/>
      <c r="V133" s="42"/>
      <c r="AC133" s="39"/>
      <c r="AD133" s="39"/>
      <c r="AH133" s="39"/>
      <c r="AI133" s="39"/>
      <c r="AJ133" s="39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42"/>
      <c r="T134" s="42"/>
      <c r="U134" s="42"/>
      <c r="V134" s="42"/>
      <c r="AC134" s="39"/>
      <c r="AD134" s="39"/>
      <c r="AH134" s="39"/>
      <c r="AI134" s="39"/>
      <c r="AJ134" s="39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42"/>
      <c r="T135" s="42"/>
      <c r="U135" s="42"/>
      <c r="V135" s="42"/>
      <c r="AC135" s="39"/>
      <c r="AD135" s="39"/>
      <c r="AH135" s="39"/>
      <c r="AI135" s="39"/>
      <c r="AJ135" s="39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42"/>
      <c r="T136" s="42"/>
      <c r="U136" s="42"/>
      <c r="V136" s="42"/>
      <c r="AC136" s="39"/>
      <c r="AD136" s="39"/>
      <c r="AH136" s="39"/>
      <c r="AI136" s="39"/>
      <c r="AJ136" s="39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42"/>
      <c r="T137" s="42"/>
      <c r="U137" s="42"/>
      <c r="V137" s="42"/>
      <c r="AC137" s="39"/>
      <c r="AD137" s="39"/>
      <c r="AH137" s="39"/>
      <c r="AI137" s="39"/>
      <c r="AJ137" s="39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42"/>
      <c r="T138" s="42"/>
      <c r="U138" s="42"/>
      <c r="V138" s="42"/>
      <c r="AC138" s="39"/>
      <c r="AD138" s="39"/>
      <c r="AH138" s="39"/>
      <c r="AI138" s="39"/>
      <c r="AJ138" s="39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42"/>
      <c r="T139" s="42"/>
      <c r="U139" s="42"/>
      <c r="V139" s="42"/>
      <c r="AC139" s="39"/>
      <c r="AD139" s="39"/>
      <c r="AH139" s="39"/>
      <c r="AI139" s="39"/>
      <c r="AJ139" s="39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42"/>
      <c r="T140" s="42"/>
      <c r="U140" s="42"/>
      <c r="V140" s="42"/>
      <c r="AC140" s="39"/>
      <c r="AD140" s="39"/>
      <c r="AH140" s="39"/>
      <c r="AI140" s="39"/>
      <c r="AJ140" s="39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42"/>
      <c r="T141" s="42"/>
      <c r="U141" s="42"/>
      <c r="V141" s="42"/>
      <c r="AC141" s="39"/>
      <c r="AD141" s="39"/>
      <c r="AH141" s="39"/>
      <c r="AI141" s="39"/>
      <c r="AJ141" s="39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42"/>
      <c r="T142" s="42"/>
      <c r="U142" s="42"/>
      <c r="V142" s="42"/>
      <c r="AC142" s="39"/>
      <c r="AD142" s="39"/>
      <c r="AH142" s="39"/>
      <c r="AI142" s="39"/>
      <c r="AJ142" s="39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42"/>
      <c r="T143" s="42"/>
      <c r="U143" s="42"/>
      <c r="V143" s="42"/>
      <c r="AC143" s="39"/>
      <c r="AD143" s="39"/>
      <c r="AH143" s="39"/>
      <c r="AI143" s="39"/>
      <c r="AJ143" s="39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42"/>
      <c r="T144" s="42"/>
      <c r="U144" s="42"/>
      <c r="V144" s="42"/>
      <c r="AC144" s="39"/>
      <c r="AD144" s="39"/>
      <c r="AH144" s="39"/>
      <c r="AI144" s="39"/>
      <c r="AJ144" s="39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42"/>
      <c r="T145" s="42"/>
      <c r="U145" s="42"/>
      <c r="V145" s="42"/>
      <c r="AC145" s="39"/>
      <c r="AD145" s="39"/>
      <c r="AH145" s="39"/>
      <c r="AI145" s="39"/>
      <c r="AJ145" s="39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42"/>
      <c r="T146" s="42"/>
      <c r="U146" s="42"/>
      <c r="V146" s="42"/>
      <c r="AC146" s="39"/>
      <c r="AD146" s="39"/>
      <c r="AH146" s="39"/>
      <c r="AI146" s="39"/>
      <c r="AJ146" s="39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42"/>
      <c r="T147" s="42"/>
      <c r="U147" s="42"/>
      <c r="V147" s="42"/>
      <c r="AC147" s="39"/>
      <c r="AD147" s="39"/>
      <c r="AH147" s="39"/>
      <c r="AI147" s="39"/>
      <c r="AJ147" s="39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42"/>
      <c r="T148" s="42"/>
      <c r="U148" s="42"/>
      <c r="V148" s="42"/>
      <c r="AC148" s="39"/>
      <c r="AD148" s="39"/>
      <c r="AH148" s="39"/>
      <c r="AI148" s="39"/>
      <c r="AJ148" s="39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42"/>
      <c r="T149" s="42"/>
      <c r="U149" s="42"/>
      <c r="V149" s="42"/>
      <c r="AC149" s="39"/>
      <c r="AD149" s="39"/>
      <c r="AH149" s="39"/>
      <c r="AI149" s="39"/>
      <c r="AJ149" s="39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42"/>
      <c r="T150" s="42"/>
      <c r="U150" s="42"/>
      <c r="V150" s="42"/>
      <c r="AC150" s="39"/>
      <c r="AD150" s="39"/>
      <c r="AH150" s="39"/>
      <c r="AI150" s="39"/>
      <c r="AJ150" s="39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42"/>
      <c r="T151" s="42"/>
      <c r="U151" s="42"/>
      <c r="V151" s="42"/>
      <c r="AC151" s="39"/>
      <c r="AD151" s="39"/>
      <c r="AH151" s="39"/>
      <c r="AI151" s="39"/>
      <c r="AJ151" s="39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42"/>
      <c r="T152" s="42"/>
      <c r="U152" s="42"/>
      <c r="V152" s="42"/>
      <c r="AC152" s="39"/>
      <c r="AD152" s="39"/>
      <c r="AH152" s="39"/>
      <c r="AI152" s="39"/>
      <c r="AJ152" s="39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42"/>
      <c r="T153" s="42"/>
      <c r="U153" s="42"/>
      <c r="V153" s="42"/>
      <c r="AC153" s="39"/>
      <c r="AD153" s="39"/>
      <c r="AH153" s="39"/>
      <c r="AI153" s="39"/>
      <c r="AJ153" s="39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42"/>
      <c r="T154" s="42"/>
      <c r="U154" s="42"/>
      <c r="V154" s="42"/>
      <c r="AC154" s="39"/>
      <c r="AD154" s="39"/>
      <c r="AH154" s="39"/>
      <c r="AI154" s="39"/>
      <c r="AJ154" s="39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42"/>
      <c r="T155" s="42"/>
      <c r="U155" s="42"/>
      <c r="V155" s="42"/>
      <c r="AC155" s="39"/>
      <c r="AD155" s="39"/>
      <c r="AH155" s="39"/>
      <c r="AI155" s="39"/>
      <c r="AJ155" s="39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42"/>
      <c r="T156" s="42"/>
      <c r="U156" s="42"/>
      <c r="V156" s="42"/>
      <c r="AC156" s="39"/>
      <c r="AD156" s="39"/>
      <c r="AH156" s="39"/>
      <c r="AI156" s="39"/>
      <c r="AJ156" s="39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42"/>
      <c r="T157" s="42"/>
      <c r="U157" s="42"/>
      <c r="V157" s="42"/>
      <c r="AC157" s="39"/>
      <c r="AD157" s="39"/>
      <c r="AH157" s="39"/>
      <c r="AI157" s="39"/>
      <c r="AJ157" s="39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42"/>
      <c r="T158" s="42"/>
      <c r="U158" s="42"/>
      <c r="V158" s="42"/>
      <c r="AC158" s="39"/>
      <c r="AD158" s="39"/>
      <c r="AH158" s="39"/>
      <c r="AI158" s="39"/>
      <c r="AJ158" s="39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42"/>
      <c r="T159" s="42"/>
      <c r="U159" s="42"/>
      <c r="V159" s="42"/>
      <c r="AC159" s="39"/>
      <c r="AD159" s="39"/>
      <c r="AH159" s="39"/>
      <c r="AI159" s="39"/>
      <c r="AJ159" s="39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42"/>
      <c r="T160" s="42"/>
      <c r="U160" s="42"/>
      <c r="V160" s="42"/>
      <c r="AC160" s="39"/>
      <c r="AD160" s="39"/>
      <c r="AH160" s="39"/>
      <c r="AI160" s="39"/>
      <c r="AJ160" s="39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42"/>
      <c r="T161" s="42"/>
      <c r="U161" s="42"/>
      <c r="V161" s="42"/>
      <c r="AC161" s="39"/>
      <c r="AD161" s="39"/>
      <c r="AH161" s="39"/>
      <c r="AI161" s="39"/>
      <c r="AJ161" s="39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42"/>
      <c r="T162" s="42"/>
      <c r="U162" s="42"/>
      <c r="V162" s="42"/>
      <c r="AC162" s="39"/>
      <c r="AD162" s="39"/>
      <c r="AH162" s="39"/>
      <c r="AI162" s="39"/>
      <c r="AJ162" s="39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42"/>
      <c r="T163" s="42"/>
      <c r="U163" s="42"/>
      <c r="V163" s="42"/>
      <c r="AC163" s="39"/>
      <c r="AD163" s="39"/>
      <c r="AH163" s="39"/>
      <c r="AI163" s="39"/>
      <c r="AJ163" s="39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42"/>
      <c r="T164" s="42"/>
      <c r="U164" s="42"/>
      <c r="V164" s="42"/>
      <c r="AC164" s="39"/>
      <c r="AD164" s="39"/>
      <c r="AH164" s="39"/>
      <c r="AI164" s="39"/>
      <c r="AJ164" s="39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42"/>
      <c r="T165" s="42"/>
      <c r="U165" s="42"/>
      <c r="V165" s="42"/>
      <c r="AC165" s="39"/>
      <c r="AD165" s="39"/>
      <c r="AH165" s="39"/>
      <c r="AI165" s="39"/>
      <c r="AJ165" s="39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42"/>
      <c r="T166" s="42"/>
      <c r="U166" s="42"/>
      <c r="V166" s="42"/>
      <c r="AC166" s="39"/>
      <c r="AD166" s="39"/>
      <c r="AH166" s="39"/>
      <c r="AI166" s="39"/>
      <c r="AJ166" s="39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42"/>
      <c r="T167" s="42"/>
      <c r="U167" s="42"/>
      <c r="V167" s="42"/>
      <c r="AC167" s="39"/>
      <c r="AD167" s="39"/>
      <c r="AH167" s="39"/>
      <c r="AI167" s="39"/>
      <c r="AJ167" s="39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42"/>
      <c r="T168" s="42"/>
      <c r="U168" s="42"/>
      <c r="V168" s="42"/>
      <c r="AC168" s="39"/>
      <c r="AD168" s="39"/>
      <c r="AH168" s="39"/>
      <c r="AI168" s="39"/>
      <c r="AJ168" s="39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42"/>
      <c r="T169" s="42"/>
      <c r="U169" s="42"/>
      <c r="V169" s="42"/>
      <c r="AC169" s="39"/>
      <c r="AD169" s="39"/>
      <c r="AH169" s="39"/>
      <c r="AI169" s="39"/>
      <c r="AJ169" s="39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3"/>
      <c r="R170" s="23"/>
      <c r="S170" s="42"/>
      <c r="T170" s="42"/>
      <c r="U170" s="42"/>
      <c r="V170" s="42"/>
      <c r="AC170" s="39"/>
      <c r="AD170" s="39"/>
      <c r="AH170" s="39"/>
      <c r="AI170" s="39"/>
      <c r="AJ170" s="39"/>
      <c r="AK170" s="39"/>
      <c r="AL170" s="23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3"/>
      <c r="R171" s="23"/>
      <c r="S171" s="42"/>
      <c r="T171" s="42"/>
      <c r="U171" s="42"/>
      <c r="V171" s="42"/>
      <c r="AC171" s="39"/>
      <c r="AD171" s="39"/>
      <c r="AH171" s="39"/>
      <c r="AI171" s="39"/>
      <c r="AJ171" s="39"/>
      <c r="AK171" s="39"/>
      <c r="AL171" s="23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3"/>
      <c r="R172" s="23"/>
      <c r="S172" s="42"/>
      <c r="T172" s="42"/>
      <c r="U172" s="42"/>
      <c r="V172" s="42"/>
      <c r="AC172" s="39"/>
      <c r="AD172" s="39"/>
      <c r="AH172" s="39"/>
      <c r="AI172" s="39"/>
      <c r="AJ172" s="39"/>
      <c r="AK172" s="39"/>
      <c r="AL172" s="23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3"/>
      <c r="R173" s="23"/>
      <c r="S173" s="42"/>
      <c r="T173" s="42"/>
      <c r="U173" s="42"/>
      <c r="V173" s="42"/>
      <c r="AC173" s="39"/>
      <c r="AD173" s="39"/>
      <c r="AH173" s="39"/>
      <c r="AI173" s="39"/>
      <c r="AJ173" s="39"/>
      <c r="AK173" s="39"/>
      <c r="AL173" s="23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3"/>
      <c r="R174" s="23"/>
      <c r="S174" s="42"/>
      <c r="T174" s="42"/>
      <c r="U174" s="42"/>
      <c r="V174" s="42"/>
      <c r="AC174" s="39"/>
      <c r="AD174" s="39"/>
      <c r="AH174" s="39"/>
      <c r="AI174" s="39"/>
      <c r="AJ174" s="39"/>
      <c r="AK174" s="39"/>
      <c r="AL174" s="23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3"/>
      <c r="R175" s="23"/>
      <c r="S175" s="42"/>
      <c r="T175" s="42"/>
      <c r="U175" s="42"/>
      <c r="V175" s="42"/>
      <c r="AC175" s="39"/>
      <c r="AD175" s="39"/>
      <c r="AH175" s="39"/>
      <c r="AI175" s="39"/>
      <c r="AJ175" s="39"/>
      <c r="AK175" s="39"/>
      <c r="AL175" s="23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L176"/>
      <c r="M176"/>
      <c r="N176"/>
      <c r="O176"/>
      <c r="P176"/>
      <c r="Q176" s="23"/>
      <c r="R176" s="23"/>
      <c r="S176" s="42"/>
      <c r="T176" s="42"/>
      <c r="U176" s="42"/>
      <c r="V176" s="42"/>
      <c r="AH176" s="39"/>
      <c r="AI176" s="39"/>
      <c r="AJ176" s="39"/>
      <c r="AK176" s="39"/>
      <c r="AL176" s="23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2:38" ht="14.25" x14ac:dyDescent="0.2">
      <c r="L177"/>
      <c r="M177"/>
      <c r="N177"/>
      <c r="O177"/>
      <c r="P177"/>
      <c r="Q177" s="23"/>
      <c r="R177" s="23"/>
      <c r="S177" s="42"/>
      <c r="T177" s="42"/>
      <c r="U177" s="42"/>
      <c r="V177" s="42"/>
      <c r="AH177" s="39"/>
      <c r="AI177" s="39"/>
      <c r="AJ177" s="39"/>
      <c r="AK177" s="39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42"/>
      <c r="T178" s="42"/>
      <c r="U178" s="42"/>
      <c r="V178" s="42"/>
      <c r="AH178" s="39"/>
      <c r="AI178" s="39"/>
      <c r="AJ178" s="39"/>
      <c r="AK178" s="39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42"/>
      <c r="T179" s="42"/>
      <c r="U179" s="42"/>
      <c r="V179" s="42"/>
      <c r="AH179" s="39"/>
      <c r="AI179" s="39"/>
      <c r="AJ179" s="39"/>
      <c r="AK179" s="39"/>
      <c r="AL179" s="23"/>
    </row>
    <row r="180" spans="12:38" ht="14.25" x14ac:dyDescent="0.2">
      <c r="L180" s="23"/>
      <c r="M180" s="23"/>
      <c r="N180" s="23"/>
      <c r="O180" s="23"/>
      <c r="P180" s="23"/>
      <c r="S180" s="42"/>
      <c r="T180" s="42"/>
      <c r="U180" s="42"/>
      <c r="V180" s="42"/>
      <c r="AH180" s="39"/>
      <c r="AI180" s="39"/>
      <c r="AJ180" s="39"/>
      <c r="AK180" s="39"/>
      <c r="AL180" s="23"/>
    </row>
    <row r="181" spans="12:38" ht="14.25" x14ac:dyDescent="0.2">
      <c r="L181" s="23"/>
      <c r="M181" s="23"/>
      <c r="N181" s="23"/>
      <c r="O181" s="23"/>
      <c r="P181" s="23"/>
      <c r="S181" s="42"/>
      <c r="T181" s="42"/>
      <c r="U181" s="42"/>
      <c r="V181" s="42"/>
      <c r="AH181" s="39"/>
      <c r="AI181" s="39"/>
      <c r="AJ181" s="39"/>
      <c r="AK181" s="39"/>
      <c r="AL181" s="23"/>
    </row>
    <row r="182" spans="12:38" ht="14.25" x14ac:dyDescent="0.2">
      <c r="L182" s="23"/>
      <c r="M182" s="23"/>
      <c r="N182" s="23"/>
      <c r="O182" s="23"/>
      <c r="P182" s="23"/>
      <c r="S182" s="42"/>
      <c r="T182" s="42"/>
      <c r="U182" s="42"/>
      <c r="V182" s="42"/>
      <c r="AH182" s="39"/>
      <c r="AI182" s="39"/>
      <c r="AJ182" s="39"/>
      <c r="AK182" s="39"/>
      <c r="AL182" s="23"/>
    </row>
    <row r="183" spans="12:38" ht="14.25" x14ac:dyDescent="0.2">
      <c r="L183" s="23"/>
      <c r="M183" s="23"/>
      <c r="N183" s="23"/>
      <c r="O183" s="23"/>
      <c r="P183" s="23"/>
      <c r="S183" s="42"/>
      <c r="T183" s="42"/>
      <c r="U183" s="42"/>
      <c r="V183" s="42"/>
      <c r="AH183" s="23"/>
      <c r="AI183" s="23"/>
      <c r="AJ183" s="23"/>
      <c r="AK183" s="23"/>
      <c r="AL183" s="23"/>
    </row>
    <row r="184" spans="12:38" x14ac:dyDescent="0.25">
      <c r="S184" s="42"/>
      <c r="T184" s="42"/>
      <c r="U184" s="42"/>
      <c r="V184" s="42"/>
    </row>
    <row r="185" spans="12:38" x14ac:dyDescent="0.25">
      <c r="S185" s="42"/>
      <c r="T185" s="42"/>
      <c r="U185" s="42"/>
      <c r="V185" s="42"/>
    </row>
    <row r="186" spans="12:38" x14ac:dyDescent="0.25">
      <c r="S186" s="42"/>
      <c r="T186" s="42"/>
      <c r="U186" s="42"/>
      <c r="V186" s="42"/>
    </row>
    <row r="187" spans="12:38" x14ac:dyDescent="0.25">
      <c r="S187" s="42"/>
      <c r="T187" s="42"/>
      <c r="U187" s="42"/>
      <c r="V187" s="42"/>
    </row>
    <row r="188" spans="12:38" x14ac:dyDescent="0.25">
      <c r="S188" s="42"/>
      <c r="T188" s="42"/>
      <c r="U188" s="42"/>
      <c r="V188" s="42"/>
    </row>
    <row r="189" spans="12:38" x14ac:dyDescent="0.25">
      <c r="S189" s="42"/>
      <c r="T189" s="42"/>
      <c r="U189" s="42"/>
      <c r="V189" s="42"/>
    </row>
    <row r="190" spans="12:38" x14ac:dyDescent="0.25">
      <c r="S190" s="42"/>
      <c r="T190" s="42"/>
      <c r="U190" s="42"/>
      <c r="V190" s="42"/>
    </row>
    <row r="191" spans="12:38" x14ac:dyDescent="0.25">
      <c r="S191" s="42"/>
      <c r="T191" s="42"/>
      <c r="U191" s="42"/>
      <c r="V191" s="42"/>
    </row>
    <row r="192" spans="12:38" x14ac:dyDescent="0.25">
      <c r="S192" s="42"/>
      <c r="T192" s="42"/>
      <c r="U192" s="42"/>
      <c r="V192" s="42"/>
    </row>
    <row r="193" spans="19:22" x14ac:dyDescent="0.25">
      <c r="S193" s="42"/>
      <c r="T193" s="42"/>
      <c r="U193" s="42"/>
      <c r="V193" s="42"/>
    </row>
    <row r="194" spans="19:22" x14ac:dyDescent="0.25">
      <c r="S194" s="42"/>
      <c r="T194" s="42"/>
      <c r="U194" s="42"/>
      <c r="V194" s="42"/>
    </row>
    <row r="195" spans="19:22" x14ac:dyDescent="0.25">
      <c r="S195" s="42"/>
      <c r="T195" s="42"/>
      <c r="U195" s="42"/>
      <c r="V195" s="42"/>
    </row>
    <row r="196" spans="19:22" x14ac:dyDescent="0.25">
      <c r="S196" s="42"/>
      <c r="T196" s="42"/>
      <c r="U196" s="42"/>
      <c r="V196" s="42"/>
    </row>
    <row r="197" spans="19:22" x14ac:dyDescent="0.25">
      <c r="S197" s="42"/>
      <c r="T197" s="42"/>
      <c r="U197" s="42"/>
      <c r="V197" s="42"/>
    </row>
    <row r="198" spans="19:22" x14ac:dyDescent="0.25">
      <c r="S198" s="42"/>
      <c r="T198" s="42"/>
      <c r="U198" s="42"/>
      <c r="V198" s="42"/>
    </row>
    <row r="199" spans="19:22" x14ac:dyDescent="0.25">
      <c r="S199" s="42"/>
      <c r="T199" s="42"/>
      <c r="U199" s="42"/>
      <c r="V199" s="42"/>
    </row>
    <row r="200" spans="19:22" x14ac:dyDescent="0.25">
      <c r="S200" s="42"/>
      <c r="T200" s="42"/>
      <c r="U200" s="42"/>
      <c r="V200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2020-09-10T13:45:31Z</dcterms:modified>
</cp:coreProperties>
</file>