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O10" i="2"/>
  <c r="N10" i="2"/>
  <c r="M10" i="2"/>
  <c r="L10" i="2"/>
  <c r="K8" i="2"/>
  <c r="K11" i="2" s="1"/>
  <c r="AS5" i="2"/>
  <c r="AQ5" i="2"/>
  <c r="AP5" i="2"/>
  <c r="AO5" i="2"/>
  <c r="AN5" i="2"/>
  <c r="AM5" i="2"/>
  <c r="AG5" i="2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s="1"/>
  <c r="N11" i="2" l="1"/>
  <c r="L11" i="2"/>
  <c r="M11" i="2"/>
  <c r="AB8" i="1"/>
  <c r="AA8" i="1"/>
  <c r="Z8" i="1"/>
  <c r="Y8" i="1"/>
  <c r="X8" i="1"/>
  <c r="W8" i="1"/>
</calcChain>
</file>

<file path=xl/sharedStrings.xml><?xml version="1.0" encoding="utf-8"?>
<sst xmlns="http://schemas.openxmlformats.org/spreadsheetml/2006/main" count="149" uniqueCount="66">
  <si>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</si>
  <si>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</si>
  <si>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</si>
  <si>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</si>
  <si>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</si>
  <si>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</si>
  <si>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</si>
  <si>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</si>
  <si>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</si>
  <si>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</si>
  <si>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</si>
  <si>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</si>
  <si>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</si>
  <si>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</si>
  <si>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</si>
  <si>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</si>
  <si>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</si>
  <si>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</si>
  <si>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</si>
  <si>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</si>
  <si>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</si>
  <si>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</si>
  <si>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</si>
  <si>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</si>
  <si>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</si>
  <si>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</si>
  <si>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</si>
  <si>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</si>
  <si>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</si>
  <si>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</si>
  <si>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</si>
  <si>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</si>
  <si>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</si>
  <si>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</si>
  <si>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Forsman</t>
  </si>
  <si>
    <t>10.</t>
  </si>
  <si>
    <t>IPV</t>
  </si>
  <si>
    <t>01.06. 1995  IPV - Tahko  0-1  (0-1, 1-1)</t>
  </si>
  <si>
    <t>04.06. 1995  IPV - ViVe  2-0  (5-4, 1-0)</t>
  </si>
  <si>
    <t>2.  ottelu</t>
  </si>
  <si>
    <t>4.  ottelu</t>
  </si>
  <si>
    <t>10.06. 1995  IPV - PattU  2-1  (5-6, 15-1, 1-0)</t>
  </si>
  <si>
    <t xml:space="preserve">  21 v   7 kk 28 pv</t>
  </si>
  <si>
    <t xml:space="preserve">  21 v   8 kk   6 pv</t>
  </si>
  <si>
    <t xml:space="preserve">  21 v   8 kk   0 pv</t>
  </si>
  <si>
    <t>Seurat</t>
  </si>
  <si>
    <t>IPV = Imatran Pallo-Veikot  (1955)</t>
  </si>
  <si>
    <t>4.10.1973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</si>
  <si>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</si>
  <si>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</si>
  <si>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</si>
  <si>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</si>
  <si>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</si>
  <si>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</si>
  <si>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</si>
  <si>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</si>
  <si>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</si>
  <si>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</si>
  <si>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</si>
  <si>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</si>
  <si>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</si>
  <si>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</si>
  <si>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</si>
  <si>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11.</t>
  </si>
  <si>
    <t>IPV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</si>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</sst>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165" fontId="2" fillId="7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9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9" customWidth="1"/>
    <col min="16" max="20" width="5.7109375" style="57" customWidth="1"/>
    <col min="21" max="21" width="8.7109375" style="57" customWidth="1"/>
    <col min="22" max="22" width="0.7109375" style="29" customWidth="1"/>
    <col min="23" max="27" width="5.7109375" style="57" customWidth="1"/>
    <col min="28" max="28" width="9.85546875" style="57" customWidth="1"/>
    <col min="29" max="29" width="0.7109375" style="29" customWidth="1"/>
    <col min="30" max="35" width="5.7109375" style="5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59"/>
      <c r="W2" s="22" t="s">
        <v>16</v>
      </c>
      <c r="X2" s="14"/>
      <c r="Y2" s="14"/>
      <c r="Z2" s="14"/>
      <c r="AA2" s="14"/>
      <c r="AB2" s="14"/>
      <c r="AC2" s="59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98">
        <v>1992</v>
      </c>
      <c r="C4" s="98" t="s">
        <v>63</v>
      </c>
      <c r="D4" s="99" t="s">
        <v>64</v>
      </c>
      <c r="E4" s="98"/>
      <c r="F4" s="92" t="s">
        <v>65</v>
      </c>
      <c r="G4" s="94"/>
      <c r="H4" s="98"/>
      <c r="I4" s="98"/>
      <c r="J4" s="98"/>
      <c r="K4" s="98"/>
      <c r="L4" s="98"/>
      <c r="M4" s="98"/>
      <c r="N4" s="100"/>
      <c r="O4" s="29"/>
      <c r="P4" s="25"/>
      <c r="Q4" s="25"/>
      <c r="R4" s="25"/>
      <c r="S4" s="25"/>
      <c r="T4" s="25"/>
      <c r="U4" s="25"/>
      <c r="V4" s="29"/>
      <c r="W4" s="49"/>
      <c r="X4" s="49"/>
      <c r="Y4" s="49"/>
      <c r="Z4" s="49"/>
      <c r="AA4" s="49"/>
      <c r="AB4" s="51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1993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9"/>
      <c r="P5" s="25"/>
      <c r="Q5" s="25"/>
      <c r="R5" s="25"/>
      <c r="S5" s="25"/>
      <c r="T5" s="25"/>
      <c r="U5" s="25"/>
      <c r="V5" s="29"/>
      <c r="W5" s="49"/>
      <c r="X5" s="49"/>
      <c r="Y5" s="49"/>
      <c r="Z5" s="49"/>
      <c r="AA5" s="49"/>
      <c r="AB5" s="51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1994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9"/>
      <c r="P6" s="25"/>
      <c r="Q6" s="25"/>
      <c r="R6" s="25"/>
      <c r="S6" s="25"/>
      <c r="T6" s="25"/>
      <c r="U6" s="25"/>
      <c r="V6" s="29"/>
      <c r="W6" s="49"/>
      <c r="X6" s="49"/>
      <c r="Y6" s="49"/>
      <c r="Z6" s="49"/>
      <c r="AA6" s="49"/>
      <c r="AB6" s="51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1995</v>
      </c>
      <c r="C7" s="25" t="s">
        <v>35</v>
      </c>
      <c r="D7" s="26" t="s">
        <v>36</v>
      </c>
      <c r="E7" s="25">
        <v>23</v>
      </c>
      <c r="F7" s="25">
        <v>1</v>
      </c>
      <c r="G7" s="27">
        <v>2</v>
      </c>
      <c r="H7" s="25">
        <v>6</v>
      </c>
      <c r="I7" s="25">
        <v>28</v>
      </c>
      <c r="J7" s="25">
        <v>22</v>
      </c>
      <c r="K7" s="25">
        <v>1</v>
      </c>
      <c r="L7" s="25">
        <v>2</v>
      </c>
      <c r="M7" s="25">
        <v>3</v>
      </c>
      <c r="N7" s="28">
        <v>0.34599999999999997</v>
      </c>
      <c r="O7" s="29"/>
      <c r="P7" s="25"/>
      <c r="Q7" s="25"/>
      <c r="R7" s="25"/>
      <c r="S7" s="25"/>
      <c r="T7" s="25"/>
      <c r="U7" s="25"/>
      <c r="V7" s="29"/>
      <c r="W7" s="49">
        <v>1</v>
      </c>
      <c r="X7" s="49">
        <v>0</v>
      </c>
      <c r="Y7" s="49">
        <v>0</v>
      </c>
      <c r="Z7" s="49">
        <v>0</v>
      </c>
      <c r="AA7" s="49">
        <v>1</v>
      </c>
      <c r="AB7" s="51">
        <v>1</v>
      </c>
      <c r="AC7" s="29"/>
      <c r="AD7" s="25"/>
      <c r="AE7" s="25"/>
      <c r="AF7" s="25"/>
      <c r="AG7" s="25"/>
      <c r="AH7" s="25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23</v>
      </c>
      <c r="F8" s="18">
        <v>1</v>
      </c>
      <c r="G8" s="18">
        <v>2</v>
      </c>
      <c r="H8" s="18">
        <v>6</v>
      </c>
      <c r="I8" s="18">
        <v>28</v>
      </c>
      <c r="J8" s="18">
        <v>22</v>
      </c>
      <c r="K8" s="18">
        <v>1</v>
      </c>
      <c r="L8" s="18">
        <v>2</v>
      </c>
      <c r="M8" s="18">
        <v>3</v>
      </c>
      <c r="N8" s="31">
        <v>0.34599999999999997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1">
        <v>0</v>
      </c>
      <c r="V8" s="24"/>
      <c r="W8" s="18">
        <f>PRODUCT(E14)</f>
        <v>1</v>
      </c>
      <c r="X8" s="18">
        <f t="shared" ref="X8:AA8" si="0">PRODUCT(F14)</f>
        <v>0</v>
      </c>
      <c r="Y8" s="18">
        <f t="shared" si="0"/>
        <v>0</v>
      </c>
      <c r="Z8" s="18">
        <f t="shared" si="0"/>
        <v>0</v>
      </c>
      <c r="AA8" s="18">
        <f t="shared" si="0"/>
        <v>1</v>
      </c>
      <c r="AB8" s="31">
        <f>PRODUCT(N14)</f>
        <v>1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32" t="s">
        <v>2</v>
      </c>
      <c r="C9" s="30"/>
      <c r="D9" s="33">
        <v>25.000000000000004</v>
      </c>
      <c r="E9" s="34"/>
      <c r="F9" s="34"/>
      <c r="G9" s="34"/>
      <c r="H9" s="34"/>
      <c r="I9" s="34"/>
      <c r="J9" s="34"/>
      <c r="K9" s="34"/>
      <c r="L9" s="34"/>
      <c r="M9" s="34"/>
      <c r="N9" s="35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6"/>
      <c r="AI9" s="34"/>
      <c r="AJ9" s="9"/>
    </row>
    <row r="10" spans="1:36" ht="15" customHeight="1" x14ac:dyDescent="0.25">
      <c r="A10" s="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P10" s="34"/>
      <c r="Q10" s="37"/>
      <c r="R10" s="34"/>
      <c r="S10" s="34"/>
      <c r="T10" s="34"/>
      <c r="U10" s="34"/>
      <c r="W10" s="34"/>
      <c r="X10" s="34"/>
      <c r="Y10" s="34"/>
      <c r="Z10" s="34"/>
      <c r="AA10" s="34"/>
      <c r="AB10" s="34"/>
      <c r="AD10" s="34"/>
      <c r="AE10" s="34"/>
      <c r="AF10" s="34"/>
      <c r="AG10" s="34"/>
      <c r="AH10" s="34"/>
      <c r="AI10" s="34"/>
      <c r="AJ10" s="9"/>
    </row>
    <row r="11" spans="1:36" ht="15" customHeight="1" x14ac:dyDescent="0.25">
      <c r="A11" s="9"/>
      <c r="B11" s="22" t="s">
        <v>25</v>
      </c>
      <c r="C11" s="38"/>
      <c r="D11" s="3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34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39" t="s">
        <v>30</v>
      </c>
      <c r="Q11" s="12"/>
      <c r="R11" s="12"/>
      <c r="S11" s="12"/>
      <c r="T11" s="40"/>
      <c r="U11" s="40"/>
      <c r="V11" s="40"/>
      <c r="W11" s="40"/>
      <c r="X11" s="40"/>
      <c r="Y11" s="40"/>
      <c r="Z11" s="40"/>
      <c r="AA11" s="12"/>
      <c r="AB11" s="12"/>
      <c r="AC11" s="40"/>
      <c r="AD11" s="12"/>
      <c r="AE11" s="12"/>
      <c r="AF11" s="12"/>
      <c r="AG11" s="12"/>
      <c r="AH11" s="12"/>
      <c r="AI11" s="41"/>
      <c r="AJ11" s="9"/>
    </row>
    <row r="12" spans="1:36" ht="15" customHeight="1" x14ac:dyDescent="0.2">
      <c r="A12" s="9"/>
      <c r="B12" s="39" t="s">
        <v>13</v>
      </c>
      <c r="C12" s="12"/>
      <c r="D12" s="41"/>
      <c r="E12" s="25">
        <v>23</v>
      </c>
      <c r="F12" s="25">
        <v>1</v>
      </c>
      <c r="G12" s="25">
        <v>2</v>
      </c>
      <c r="H12" s="25">
        <v>6</v>
      </c>
      <c r="I12" s="25">
        <v>28</v>
      </c>
      <c r="J12" s="34"/>
      <c r="K12" s="42">
        <v>0.13043478260869565</v>
      </c>
      <c r="L12" s="42">
        <v>0.2608695652173913</v>
      </c>
      <c r="M12" s="42">
        <v>1.2173913043478262</v>
      </c>
      <c r="N12" s="28">
        <v>0.34599999999999997</v>
      </c>
      <c r="O12" s="24"/>
      <c r="P12" s="81" t="s">
        <v>9</v>
      </c>
      <c r="Q12" s="101"/>
      <c r="R12" s="82" t="s">
        <v>37</v>
      </c>
      <c r="S12" s="82"/>
      <c r="T12" s="82"/>
      <c r="U12" s="82"/>
      <c r="V12" s="82"/>
      <c r="W12" s="82"/>
      <c r="X12" s="82"/>
      <c r="Y12" s="82"/>
      <c r="Z12" s="82"/>
      <c r="AA12" s="102" t="s">
        <v>11</v>
      </c>
      <c r="AB12" s="82"/>
      <c r="AC12" s="82"/>
      <c r="AD12" s="102"/>
      <c r="AE12" s="102" t="s">
        <v>42</v>
      </c>
      <c r="AF12" s="102"/>
      <c r="AG12" s="82"/>
      <c r="AH12" s="102"/>
      <c r="AI12" s="83"/>
      <c r="AJ12" s="9"/>
    </row>
    <row r="13" spans="1:36" ht="15" customHeight="1" x14ac:dyDescent="0.2">
      <c r="A13" s="9"/>
      <c r="B13" s="43" t="s">
        <v>15</v>
      </c>
      <c r="C13" s="44"/>
      <c r="D13" s="45"/>
      <c r="E13" s="25"/>
      <c r="F13" s="25"/>
      <c r="G13" s="25"/>
      <c r="H13" s="25"/>
      <c r="I13" s="25"/>
      <c r="J13" s="34"/>
      <c r="K13" s="42"/>
      <c r="L13" s="42"/>
      <c r="M13" s="42"/>
      <c r="N13" s="28"/>
      <c r="O13" s="24"/>
      <c r="P13" s="103" t="s">
        <v>51</v>
      </c>
      <c r="Q13" s="104"/>
      <c r="R13" s="105" t="s">
        <v>41</v>
      </c>
      <c r="S13" s="105"/>
      <c r="T13" s="105"/>
      <c r="U13" s="105"/>
      <c r="V13" s="105"/>
      <c r="W13" s="105"/>
      <c r="X13" s="105"/>
      <c r="Y13" s="105"/>
      <c r="Z13" s="105"/>
      <c r="AA13" s="106" t="s">
        <v>40</v>
      </c>
      <c r="AB13" s="105"/>
      <c r="AC13" s="105"/>
      <c r="AD13" s="106"/>
      <c r="AE13" s="106" t="s">
        <v>43</v>
      </c>
      <c r="AF13" s="106"/>
      <c r="AG13" s="105"/>
      <c r="AH13" s="106"/>
      <c r="AI13" s="107"/>
      <c r="AJ13" s="9"/>
    </row>
    <row r="14" spans="1:36" ht="15" customHeight="1" x14ac:dyDescent="0.2">
      <c r="A14" s="9"/>
      <c r="B14" s="46" t="s">
        <v>16</v>
      </c>
      <c r="C14" s="47"/>
      <c r="D14" s="48"/>
      <c r="E14" s="49">
        <v>1</v>
      </c>
      <c r="F14" s="49">
        <v>0</v>
      </c>
      <c r="G14" s="49">
        <v>0</v>
      </c>
      <c r="H14" s="49">
        <v>0</v>
      </c>
      <c r="I14" s="49">
        <v>1</v>
      </c>
      <c r="J14" s="34"/>
      <c r="K14" s="50">
        <v>0</v>
      </c>
      <c r="L14" s="50">
        <v>0</v>
      </c>
      <c r="M14" s="50">
        <v>1</v>
      </c>
      <c r="N14" s="51">
        <v>1</v>
      </c>
      <c r="O14" s="24"/>
      <c r="P14" s="103" t="s">
        <v>52</v>
      </c>
      <c r="Q14" s="104"/>
      <c r="R14" s="105" t="s">
        <v>38</v>
      </c>
      <c r="S14" s="105"/>
      <c r="T14" s="105"/>
      <c r="U14" s="105"/>
      <c r="V14" s="105"/>
      <c r="W14" s="105"/>
      <c r="X14" s="105"/>
      <c r="Y14" s="105"/>
      <c r="Z14" s="105"/>
      <c r="AA14" s="106" t="s">
        <v>39</v>
      </c>
      <c r="AB14" s="105"/>
      <c r="AC14" s="105"/>
      <c r="AD14" s="106"/>
      <c r="AE14" s="106" t="s">
        <v>44</v>
      </c>
      <c r="AF14" s="106"/>
      <c r="AG14" s="105"/>
      <c r="AH14" s="106"/>
      <c r="AI14" s="107"/>
    </row>
    <row r="15" spans="1:36" ht="15" customHeight="1" x14ac:dyDescent="0.2">
      <c r="A15" s="9"/>
      <c r="B15" s="52" t="s">
        <v>26</v>
      </c>
      <c r="C15" s="53"/>
      <c r="D15" s="54"/>
      <c r="E15" s="18">
        <v>24</v>
      </c>
      <c r="F15" s="18">
        <v>1</v>
      </c>
      <c r="G15" s="18">
        <v>2</v>
      </c>
      <c r="H15" s="18">
        <v>6</v>
      </c>
      <c r="I15" s="18">
        <v>29</v>
      </c>
      <c r="J15" s="34"/>
      <c r="K15" s="55">
        <v>0.125</v>
      </c>
      <c r="L15" s="55">
        <v>0.25</v>
      </c>
      <c r="M15" s="55">
        <v>1.2083333333333333</v>
      </c>
      <c r="N15" s="31">
        <v>0.35399999999999998</v>
      </c>
      <c r="O15" s="24"/>
      <c r="P15" s="108" t="s">
        <v>10</v>
      </c>
      <c r="Q15" s="109"/>
      <c r="R15" s="110" t="s">
        <v>41</v>
      </c>
      <c r="S15" s="110"/>
      <c r="T15" s="110"/>
      <c r="U15" s="110"/>
      <c r="V15" s="110"/>
      <c r="W15" s="110"/>
      <c r="X15" s="110"/>
      <c r="Y15" s="110"/>
      <c r="Z15" s="110"/>
      <c r="AA15" s="111" t="s">
        <v>40</v>
      </c>
      <c r="AB15" s="110"/>
      <c r="AC15" s="110"/>
      <c r="AD15" s="111"/>
      <c r="AE15" s="111" t="s">
        <v>43</v>
      </c>
      <c r="AF15" s="111"/>
      <c r="AG15" s="110"/>
      <c r="AH15" s="111"/>
      <c r="AI15" s="112"/>
    </row>
    <row r="16" spans="1:36" ht="15" customHeight="1" x14ac:dyDescent="0.25">
      <c r="A16" s="9"/>
      <c r="B16" s="36"/>
      <c r="C16" s="36"/>
      <c r="D16" s="36"/>
      <c r="E16" s="36"/>
      <c r="F16" s="36"/>
      <c r="G16" s="36"/>
      <c r="H16" s="36"/>
      <c r="I16" s="36"/>
      <c r="J16" s="34"/>
      <c r="K16" s="36"/>
      <c r="L16" s="36"/>
      <c r="M16" s="36"/>
      <c r="N16" s="35"/>
      <c r="O16" s="24"/>
      <c r="P16" s="34"/>
      <c r="Q16" s="37"/>
      <c r="R16" s="34"/>
      <c r="S16" s="34"/>
      <c r="T16" s="24"/>
      <c r="U16" s="24"/>
      <c r="V16" s="24"/>
      <c r="W16" s="24"/>
      <c r="X16" s="56"/>
      <c r="Y16" s="34"/>
      <c r="Z16" s="34"/>
      <c r="AA16" s="34"/>
      <c r="AB16" s="34"/>
      <c r="AC16" s="24"/>
      <c r="AD16" s="34"/>
      <c r="AE16" s="34"/>
      <c r="AF16" s="34"/>
      <c r="AG16" s="34"/>
      <c r="AH16" s="34"/>
      <c r="AI16" s="34"/>
    </row>
    <row r="17" spans="1:35" ht="15" customHeight="1" x14ac:dyDescent="0.25">
      <c r="A17" s="9"/>
      <c r="B17" s="34" t="s">
        <v>45</v>
      </c>
      <c r="C17" s="34"/>
      <c r="D17" s="34" t="s">
        <v>46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4"/>
      <c r="P17" s="34"/>
      <c r="Q17" s="37"/>
      <c r="R17" s="34"/>
      <c r="S17" s="34"/>
      <c r="T17" s="24"/>
      <c r="U17" s="24"/>
      <c r="V17" s="24"/>
      <c r="W17" s="24"/>
      <c r="X17" s="56"/>
      <c r="Y17" s="34"/>
      <c r="Z17" s="34"/>
      <c r="AA17" s="34"/>
      <c r="AB17" s="34"/>
      <c r="AC17" s="24"/>
      <c r="AD17" s="34"/>
      <c r="AE17" s="34"/>
      <c r="AF17" s="34"/>
      <c r="AG17" s="34"/>
      <c r="AH17" s="34"/>
      <c r="AI17" s="34"/>
    </row>
    <row r="18" spans="1:35" ht="15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4"/>
      <c r="P18" s="34"/>
      <c r="Q18" s="37"/>
      <c r="R18" s="34"/>
      <c r="S18" s="34"/>
      <c r="T18" s="24"/>
      <c r="U18" s="24"/>
      <c r="V18" s="24"/>
      <c r="W18" s="24"/>
      <c r="X18" s="56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</row>
    <row r="19" spans="1:35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34"/>
      <c r="T19" s="24"/>
      <c r="U19" s="24"/>
      <c r="V19" s="24"/>
      <c r="W19" s="24"/>
      <c r="X19" s="56"/>
      <c r="Y19" s="56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4"/>
      <c r="P20" s="34"/>
      <c r="Q20" s="37"/>
      <c r="R20" s="34"/>
      <c r="S20" s="34"/>
      <c r="T20" s="24"/>
      <c r="U20" s="24"/>
      <c r="V20" s="24"/>
      <c r="W20" s="24"/>
      <c r="X20" s="56"/>
      <c r="Y20" s="56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24"/>
      <c r="P21" s="34"/>
      <c r="Q21" s="37"/>
      <c r="R21" s="34"/>
      <c r="S21" s="34"/>
      <c r="T21" s="24"/>
      <c r="U21" s="24"/>
      <c r="V21" s="24"/>
      <c r="W21" s="24"/>
      <c r="X21" s="56"/>
      <c r="Y21" s="56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7"/>
      <c r="R22" s="34"/>
      <c r="S22" s="34"/>
      <c r="T22" s="24"/>
      <c r="U22" s="24"/>
      <c r="V22" s="24"/>
      <c r="W22" s="24"/>
      <c r="X22" s="56"/>
      <c r="Y22" s="56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56"/>
      <c r="Y23" s="56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56"/>
      <c r="Y24" s="5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56"/>
      <c r="Y25" s="5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56"/>
      <c r="Y26" s="5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56"/>
      <c r="Y27" s="5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56"/>
      <c r="Y28" s="5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56"/>
      <c r="Y29" s="5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56"/>
      <c r="Y30" s="5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56"/>
      <c r="Y31" s="5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56"/>
      <c r="Y32" s="5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56"/>
      <c r="Y33" s="5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56"/>
      <c r="Y52" s="5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56"/>
      <c r="Y53" s="5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56"/>
      <c r="Y54" s="5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56"/>
      <c r="Y55" s="5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56"/>
      <c r="Y56" s="5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56"/>
      <c r="Y57" s="5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56"/>
      <c r="Y58" s="5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56"/>
      <c r="Y59" s="5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56"/>
      <c r="Y60" s="5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56"/>
      <c r="Y61" s="5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56"/>
      <c r="Y62" s="5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56"/>
      <c r="Y63" s="5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56"/>
      <c r="Y64" s="5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56"/>
      <c r="Y65" s="5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56"/>
      <c r="Y66" s="5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56"/>
      <c r="Y67" s="5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56"/>
      <c r="Y68" s="5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56"/>
      <c r="Y69" s="5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56"/>
      <c r="Y70" s="5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56"/>
      <c r="Y71" s="5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56"/>
      <c r="Y72" s="5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56"/>
      <c r="Y73" s="5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56"/>
      <c r="Y74" s="5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56"/>
      <c r="Y75" s="5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56"/>
      <c r="Y76" s="5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56"/>
      <c r="Y77" s="5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56"/>
      <c r="Y78" s="5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56"/>
      <c r="Y79" s="5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56"/>
      <c r="Y80" s="5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56"/>
      <c r="Y81" s="5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56"/>
      <c r="Y82" s="5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56"/>
      <c r="Y83" s="5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56"/>
      <c r="Y84" s="5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56"/>
      <c r="Y85" s="5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56"/>
      <c r="Y86" s="5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56"/>
      <c r="Y87" s="5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56"/>
      <c r="Y88" s="5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56"/>
      <c r="Y89" s="5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56"/>
      <c r="Y90" s="5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56"/>
      <c r="Y91" s="5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56"/>
      <c r="Y92" s="5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56"/>
      <c r="Y93" s="5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56"/>
      <c r="Y94" s="5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56"/>
      <c r="Y95" s="5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56"/>
      <c r="Y96" s="5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56"/>
      <c r="Y97" s="5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56"/>
      <c r="Y98" s="5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56"/>
      <c r="Y99" s="5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56"/>
      <c r="Y100" s="5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56"/>
      <c r="Y101" s="5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56"/>
      <c r="Y102" s="5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56"/>
      <c r="Y103" s="5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56"/>
      <c r="Y104" s="5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56"/>
      <c r="Y105" s="5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56"/>
      <c r="Y106" s="5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56"/>
      <c r="Y107" s="5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56"/>
      <c r="Y108" s="5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56"/>
      <c r="Y109" s="5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56"/>
      <c r="Y110" s="5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56"/>
      <c r="Y111" s="5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56"/>
      <c r="Y112" s="5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56"/>
      <c r="Y113" s="5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56"/>
      <c r="Y114" s="5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56"/>
      <c r="Y115" s="5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56"/>
      <c r="Y116" s="5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56"/>
      <c r="Y117" s="5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56"/>
      <c r="Y118" s="5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56"/>
      <c r="Y119" s="5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56"/>
      <c r="Y120" s="5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56"/>
      <c r="Y121" s="5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56"/>
      <c r="Y122" s="5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56"/>
      <c r="Y123" s="5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56"/>
      <c r="Y124" s="5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56"/>
      <c r="Y125" s="5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56"/>
      <c r="Y126" s="5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56"/>
      <c r="Y127" s="5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56"/>
      <c r="Y128" s="5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56"/>
      <c r="Y129" s="5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56"/>
      <c r="Y130" s="5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56"/>
      <c r="Y131" s="5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56"/>
      <c r="Y132" s="5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56"/>
      <c r="Y133" s="5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56"/>
      <c r="Y134" s="5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56"/>
      <c r="Y135" s="5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56"/>
      <c r="Y136" s="5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56"/>
      <c r="Y137" s="5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56"/>
      <c r="Y138" s="5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56"/>
      <c r="Y139" s="5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56"/>
      <c r="Y140" s="5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 t="s">
        <v>47</v>
      </c>
      <c r="F1" s="60"/>
      <c r="G1" s="61"/>
      <c r="H1" s="6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0"/>
      <c r="AB1" s="60"/>
      <c r="AC1" s="61"/>
      <c r="AD1" s="6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2" t="s">
        <v>53</v>
      </c>
      <c r="C2" s="63"/>
      <c r="D2" s="64"/>
      <c r="E2" s="13" t="s">
        <v>13</v>
      </c>
      <c r="F2" s="14"/>
      <c r="G2" s="14"/>
      <c r="H2" s="14"/>
      <c r="I2" s="20"/>
      <c r="J2" s="15"/>
      <c r="K2" s="59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65" t="s">
        <v>56</v>
      </c>
      <c r="Y2" s="66"/>
      <c r="Z2" s="67"/>
      <c r="AA2" s="13" t="s">
        <v>13</v>
      </c>
      <c r="AB2" s="14"/>
      <c r="AC2" s="14"/>
      <c r="AD2" s="14"/>
      <c r="AE2" s="20"/>
      <c r="AF2" s="15"/>
      <c r="AG2" s="59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68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68"/>
      <c r="L3" s="18" t="s">
        <v>5</v>
      </c>
      <c r="M3" s="18" t="s">
        <v>6</v>
      </c>
      <c r="N3" s="18" t="s">
        <v>58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6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68"/>
      <c r="AH3" s="18" t="s">
        <v>5</v>
      </c>
      <c r="AI3" s="18" t="s">
        <v>6</v>
      </c>
      <c r="AJ3" s="18" t="s">
        <v>58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68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0"/>
      <c r="D4" s="32"/>
      <c r="E4" s="25"/>
      <c r="F4" s="25"/>
      <c r="G4" s="25"/>
      <c r="H4" s="27"/>
      <c r="I4" s="25"/>
      <c r="J4" s="69"/>
      <c r="K4" s="29"/>
      <c r="L4" s="70"/>
      <c r="M4" s="18"/>
      <c r="N4" s="18"/>
      <c r="O4" s="18"/>
      <c r="P4" s="24"/>
      <c r="Q4" s="25"/>
      <c r="R4" s="25"/>
      <c r="S4" s="27"/>
      <c r="T4" s="25"/>
      <c r="U4" s="25"/>
      <c r="V4" s="71"/>
      <c r="W4" s="29"/>
      <c r="X4" s="25">
        <v>1992</v>
      </c>
      <c r="Y4" s="25" t="s">
        <v>63</v>
      </c>
      <c r="Z4" s="26" t="s">
        <v>64</v>
      </c>
      <c r="AA4" s="25">
        <v>21</v>
      </c>
      <c r="AB4" s="25">
        <v>0</v>
      </c>
      <c r="AC4" s="25">
        <v>15</v>
      </c>
      <c r="AD4" s="25">
        <v>8</v>
      </c>
      <c r="AE4" s="25"/>
      <c r="AF4" s="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72"/>
      <c r="AS4" s="73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74" t="s">
        <v>59</v>
      </c>
      <c r="C5" s="75"/>
      <c r="D5" s="76"/>
      <c r="E5" s="77">
        <f>SUM(E4:E4)</f>
        <v>0</v>
      </c>
      <c r="F5" s="77">
        <f>SUM(F4:F4)</f>
        <v>0</v>
      </c>
      <c r="G5" s="77">
        <f>SUM(G4:G4)</f>
        <v>0</v>
      </c>
      <c r="H5" s="77">
        <f>SUM(H4:H4)</f>
        <v>0</v>
      </c>
      <c r="I5" s="77">
        <f>SUM(I4:I4)</f>
        <v>0</v>
      </c>
      <c r="J5" s="78">
        <v>0</v>
      </c>
      <c r="K5" s="59">
        <f>SUM(K4:K4)</f>
        <v>0</v>
      </c>
      <c r="L5" s="22"/>
      <c r="M5" s="20"/>
      <c r="N5" s="79"/>
      <c r="O5" s="80"/>
      <c r="P5" s="24"/>
      <c r="Q5" s="77">
        <f>SUM(Q4:Q4)</f>
        <v>0</v>
      </c>
      <c r="R5" s="77">
        <f>SUM(R4:R4)</f>
        <v>0</v>
      </c>
      <c r="S5" s="77">
        <f>SUM(S4:S4)</f>
        <v>0</v>
      </c>
      <c r="T5" s="77">
        <f>SUM(T4:T4)</f>
        <v>0</v>
      </c>
      <c r="U5" s="77">
        <f>SUM(U4:U4)</f>
        <v>0</v>
      </c>
      <c r="V5" s="31">
        <v>0</v>
      </c>
      <c r="W5" s="59">
        <f>SUM(W4:W4)</f>
        <v>0</v>
      </c>
      <c r="X5" s="16" t="s">
        <v>59</v>
      </c>
      <c r="Y5" s="17"/>
      <c r="Z5" s="15"/>
      <c r="AA5" s="77">
        <f>SUM(AA4:AA4)</f>
        <v>21</v>
      </c>
      <c r="AB5" s="77">
        <f>SUM(AB4:AB4)</f>
        <v>0</v>
      </c>
      <c r="AC5" s="77">
        <f>SUM(AC4:AC4)</f>
        <v>15</v>
      </c>
      <c r="AD5" s="77">
        <f>SUM(AD4:AD4)</f>
        <v>8</v>
      </c>
      <c r="AE5" s="77">
        <f>SUM(AE4:AE4)</f>
        <v>0</v>
      </c>
      <c r="AF5" s="78">
        <v>0</v>
      </c>
      <c r="AG5" s="59">
        <f>SUM(AG4:AG4)</f>
        <v>0</v>
      </c>
      <c r="AH5" s="22"/>
      <c r="AI5" s="20"/>
      <c r="AJ5" s="79"/>
      <c r="AK5" s="80"/>
      <c r="AL5" s="24"/>
      <c r="AM5" s="77">
        <f>SUM(AM4:AM4)</f>
        <v>0</v>
      </c>
      <c r="AN5" s="77">
        <f>SUM(AN4:AN4)</f>
        <v>0</v>
      </c>
      <c r="AO5" s="77">
        <f>SUM(AO4:AO4)</f>
        <v>0</v>
      </c>
      <c r="AP5" s="77">
        <f>SUM(AP4:AP4)</f>
        <v>0</v>
      </c>
      <c r="AQ5" s="77">
        <f>SUM(AQ4:AQ4)</f>
        <v>0</v>
      </c>
      <c r="AR5" s="78">
        <v>0</v>
      </c>
      <c r="AS5" s="68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29"/>
      <c r="L6" s="24"/>
      <c r="M6" s="24"/>
      <c r="N6" s="24"/>
      <c r="O6" s="24"/>
      <c r="P6" s="34"/>
      <c r="Q6" s="34"/>
      <c r="R6" s="37"/>
      <c r="S6" s="34"/>
      <c r="T6" s="34"/>
      <c r="U6" s="24"/>
      <c r="V6" s="24"/>
      <c r="W6" s="29"/>
      <c r="X6" s="34"/>
      <c r="Y6" s="34"/>
      <c r="Z6" s="34"/>
      <c r="AA6" s="34"/>
      <c r="AB6" s="34"/>
      <c r="AC6" s="34"/>
      <c r="AD6" s="34"/>
      <c r="AE6" s="34"/>
      <c r="AF6" s="35"/>
      <c r="AG6" s="29"/>
      <c r="AH6" s="24"/>
      <c r="AI6" s="24"/>
      <c r="AJ6" s="24"/>
      <c r="AK6" s="24"/>
      <c r="AL6" s="34"/>
      <c r="AM6" s="34"/>
      <c r="AN6" s="37"/>
      <c r="AO6" s="34"/>
      <c r="AP6" s="34"/>
      <c r="AQ6" s="24"/>
      <c r="AR6" s="24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81" t="s">
        <v>60</v>
      </c>
      <c r="C7" s="82"/>
      <c r="D7" s="83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61</v>
      </c>
      <c r="O7" s="18" t="s">
        <v>62</v>
      </c>
      <c r="Q7" s="37"/>
      <c r="R7" s="37" t="s">
        <v>45</v>
      </c>
      <c r="S7" s="37"/>
      <c r="T7" s="84" t="s">
        <v>46</v>
      </c>
      <c r="U7" s="24"/>
      <c r="V7" s="29"/>
      <c r="W7" s="29"/>
      <c r="X7" s="85"/>
      <c r="Y7" s="85"/>
      <c r="Z7" s="85"/>
      <c r="AA7" s="85"/>
      <c r="AB7" s="85"/>
      <c r="AC7" s="37"/>
      <c r="AD7" s="37"/>
      <c r="AE7" s="37"/>
      <c r="AF7" s="34"/>
      <c r="AG7" s="34"/>
      <c r="AH7" s="34"/>
      <c r="AI7" s="34"/>
      <c r="AJ7" s="34"/>
      <c r="AK7" s="34"/>
      <c r="AM7" s="29"/>
      <c r="AN7" s="85"/>
      <c r="AO7" s="85"/>
      <c r="AP7" s="85"/>
      <c r="AQ7" s="85"/>
      <c r="AR7" s="85"/>
      <c r="AS7" s="85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9" t="s">
        <v>12</v>
      </c>
      <c r="C8" s="12"/>
      <c r="D8" s="41"/>
      <c r="E8" s="86">
        <v>24</v>
      </c>
      <c r="F8" s="86">
        <v>1</v>
      </c>
      <c r="G8" s="86">
        <v>2</v>
      </c>
      <c r="H8" s="86">
        <v>6</v>
      </c>
      <c r="I8" s="86">
        <v>29</v>
      </c>
      <c r="J8" s="87">
        <v>0.35399999999999998</v>
      </c>
      <c r="K8" s="34">
        <f>PRODUCT(I8/J8)</f>
        <v>81.92090395480227</v>
      </c>
      <c r="L8" s="88">
        <f>PRODUCT((F8+G8)/E8)</f>
        <v>0.125</v>
      </c>
      <c r="M8" s="88">
        <f>PRODUCT(H8/E8)</f>
        <v>0.25</v>
      </c>
      <c r="N8" s="88">
        <f>PRODUCT((F8+G8+H8)/E8)</f>
        <v>0.375</v>
      </c>
      <c r="O8" s="88">
        <f>PRODUCT(I8/E8)</f>
        <v>1.2083333333333333</v>
      </c>
      <c r="Q8" s="37"/>
      <c r="R8" s="37"/>
      <c r="S8" s="37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7"/>
      <c r="AI8" s="37"/>
      <c r="AJ8" s="37"/>
      <c r="AK8" s="34"/>
      <c r="AL8" s="34"/>
      <c r="AM8" s="34"/>
      <c r="AN8" s="37"/>
      <c r="AO8" s="37"/>
      <c r="AP8" s="37"/>
      <c r="AQ8" s="37"/>
      <c r="AR8" s="37"/>
      <c r="AS8" s="3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89" t="s">
        <v>53</v>
      </c>
      <c r="C9" s="90"/>
      <c r="D9" s="91"/>
      <c r="E9" s="86">
        <f>PRODUCT(E5+Q5)</f>
        <v>0</v>
      </c>
      <c r="F9" s="86">
        <f>PRODUCT(F5+R5)</f>
        <v>0</v>
      </c>
      <c r="G9" s="86">
        <f>PRODUCT(G5+S5)</f>
        <v>0</v>
      </c>
      <c r="H9" s="86">
        <f>PRODUCT(H5+T5)</f>
        <v>0</v>
      </c>
      <c r="I9" s="86">
        <f>PRODUCT(I5+U5)</f>
        <v>0</v>
      </c>
      <c r="J9" s="87">
        <v>0</v>
      </c>
      <c r="K9" s="34">
        <v>0</v>
      </c>
      <c r="L9" s="88">
        <v>0</v>
      </c>
      <c r="M9" s="88">
        <v>0</v>
      </c>
      <c r="N9" s="88">
        <v>0</v>
      </c>
      <c r="O9" s="88">
        <v>0</v>
      </c>
      <c r="Q9" s="37"/>
      <c r="R9" s="37"/>
      <c r="S9" s="37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7"/>
      <c r="AI9" s="37"/>
      <c r="AJ9" s="37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92" t="s">
        <v>56</v>
      </c>
      <c r="C10" s="93"/>
      <c r="D10" s="94"/>
      <c r="E10" s="86">
        <f>PRODUCT(AA5+AM5)</f>
        <v>21</v>
      </c>
      <c r="F10" s="86">
        <f>PRODUCT(AB5+AN5)</f>
        <v>0</v>
      </c>
      <c r="G10" s="86">
        <f>PRODUCT(AC5+AO5)</f>
        <v>15</v>
      </c>
      <c r="H10" s="86">
        <f>PRODUCT(AD5+AP5)</f>
        <v>8</v>
      </c>
      <c r="I10" s="86">
        <f>PRODUCT(AE5+AQ5)</f>
        <v>0</v>
      </c>
      <c r="J10" s="87">
        <v>0</v>
      </c>
      <c r="K10" s="24">
        <v>0</v>
      </c>
      <c r="L10" s="88">
        <f>PRODUCT((F10+G10)/E10)</f>
        <v>0.7142857142857143</v>
      </c>
      <c r="M10" s="88">
        <f>PRODUCT(H10/E10)</f>
        <v>0.38095238095238093</v>
      </c>
      <c r="N10" s="88">
        <f>PRODUCT((F10+G10+H10)/E10)</f>
        <v>1.0952380952380953</v>
      </c>
      <c r="O10" s="88">
        <f>PRODUCT(I10/E10)</f>
        <v>0</v>
      </c>
      <c r="Q10" s="37"/>
      <c r="R10" s="3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7"/>
      <c r="AI10" s="37"/>
      <c r="AJ10" s="37"/>
      <c r="AK10" s="34"/>
      <c r="AL10" s="2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95" t="s">
        <v>59</v>
      </c>
      <c r="C11" s="96"/>
      <c r="D11" s="97"/>
      <c r="E11" s="86">
        <f>SUM(E8:E10)</f>
        <v>45</v>
      </c>
      <c r="F11" s="86">
        <f t="shared" ref="F11:I11" si="0">SUM(F8:F10)</f>
        <v>1</v>
      </c>
      <c r="G11" s="86">
        <f t="shared" si="0"/>
        <v>17</v>
      </c>
      <c r="H11" s="86">
        <f t="shared" si="0"/>
        <v>14</v>
      </c>
      <c r="I11" s="86">
        <f t="shared" si="0"/>
        <v>29</v>
      </c>
      <c r="J11" s="87">
        <v>0</v>
      </c>
      <c r="K11" s="34">
        <f>SUM(K8:K10)</f>
        <v>81.92090395480227</v>
      </c>
      <c r="L11" s="88">
        <f>PRODUCT((F11+G11)/E11)</f>
        <v>0.4</v>
      </c>
      <c r="M11" s="88">
        <f>PRODUCT(H11/E11)</f>
        <v>0.31111111111111112</v>
      </c>
      <c r="N11" s="88">
        <f>PRODUCT((F11+G11+H11)/E11)</f>
        <v>0.71111111111111114</v>
      </c>
      <c r="O11" s="88">
        <v>1.21</v>
      </c>
      <c r="Q11" s="24"/>
      <c r="R11" s="24"/>
      <c r="S11" s="2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4"/>
      <c r="F12" s="24"/>
      <c r="G12" s="24"/>
      <c r="H12" s="24"/>
      <c r="I12" s="24"/>
      <c r="J12" s="34"/>
      <c r="K12" s="34"/>
      <c r="L12" s="24"/>
      <c r="M12" s="24"/>
      <c r="N12" s="24"/>
      <c r="O12" s="2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7"/>
      <c r="AI50" s="37"/>
      <c r="AJ50" s="37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4"/>
      <c r="R84" s="24"/>
      <c r="S84" s="2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7"/>
      <c r="AI84" s="37"/>
      <c r="AJ84" s="37"/>
      <c r="AK84" s="34"/>
      <c r="AL84" s="2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4"/>
      <c r="R85" s="24"/>
      <c r="S85" s="2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7"/>
      <c r="AI85" s="37"/>
      <c r="AJ85" s="37"/>
      <c r="AK85" s="34"/>
      <c r="AL85" s="2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4"/>
      <c r="R86" s="24"/>
      <c r="S86" s="2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7"/>
      <c r="AI86" s="37"/>
      <c r="AJ86" s="37"/>
      <c r="AK86" s="34"/>
      <c r="AL86" s="2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7"/>
      <c r="AI170" s="37"/>
      <c r="AJ170" s="37"/>
      <c r="AK170" s="34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24"/>
      <c r="AL176" s="24"/>
    </row>
    <row r="177" spans="12:38" x14ac:dyDescent="0.25">
      <c r="R177" s="29"/>
      <c r="S177" s="29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</row>
    <row r="178" spans="12:38" x14ac:dyDescent="0.25">
      <c r="R178" s="29"/>
      <c r="S178" s="2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L180"/>
      <c r="M180"/>
      <c r="N180"/>
      <c r="O180"/>
      <c r="P180"/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ht="14.25" x14ac:dyDescent="0.2">
      <c r="L205"/>
      <c r="M205"/>
      <c r="N205"/>
      <c r="O205"/>
      <c r="P20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2020-09-10T13:57:01Z</dcterms:modified>
</cp:coreProperties>
</file>