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R7" i="3" s="1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<sst xmlns="http://schemas.openxmlformats.org/spreadsheetml/2006/main" count="74" uniqueCount="33">
  <si>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</si>
  <si>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</si>
  <si>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</si>
  <si>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</si>
  <si>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</si>
  <si>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</si>
  <si>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</si>
  <si>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</si>
  <si>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</si>
  <si>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</si>
  <si>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</si>
  <si>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</si>
  <si>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</si>
  <si>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</si>
  <si>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</si>
  <si>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</si>
  <si>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</si>
  <si>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</si>
  <si>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</si>
  <si>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PomPy = Pomarkun Pyry  (1945)</t>
  </si>
  <si>
    <t>Tuomo Grönman</t>
  </si>
  <si>
    <t>7.</t>
  </si>
  <si>
    <t>KaMa  2</t>
  </si>
  <si>
    <t>10.</t>
  </si>
  <si>
    <t>PomPy</t>
  </si>
  <si>
    <t>9.</t>
  </si>
  <si>
    <t>24.6.1997   Pomarkku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</si>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</sst>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56"/>
      <c r="AS4" s="5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23</v>
      </c>
      <c r="Z5" s="1" t="s">
        <v>24</v>
      </c>
      <c r="AA5" s="12">
        <v>14</v>
      </c>
      <c r="AB5" s="12">
        <v>0</v>
      </c>
      <c r="AC5" s="12">
        <v>3</v>
      </c>
      <c r="AD5" s="12">
        <v>1</v>
      </c>
      <c r="AE5" s="12">
        <v>22</v>
      </c>
      <c r="AF5" s="68">
        <v>0.36059999999999998</v>
      </c>
      <c r="AG5" s="10">
        <v>61</v>
      </c>
      <c r="AH5" s="58"/>
      <c r="AI5" s="58"/>
      <c r="AJ5" s="58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56">
        <v>0.1666</v>
      </c>
      <c r="AS5" s="19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25</v>
      </c>
      <c r="Z6" s="1" t="s">
        <v>24</v>
      </c>
      <c r="AA6" s="12">
        <v>11</v>
      </c>
      <c r="AB6" s="12">
        <v>0</v>
      </c>
      <c r="AC6" s="12">
        <v>0</v>
      </c>
      <c r="AD6" s="12">
        <v>0</v>
      </c>
      <c r="AE6" s="12">
        <v>7</v>
      </c>
      <c r="AF6" s="68">
        <v>0.1842</v>
      </c>
      <c r="AG6" s="10">
        <v>38</v>
      </c>
      <c r="AH6" s="58"/>
      <c r="AI6" s="58"/>
      <c r="AJ6" s="58"/>
      <c r="AK6" s="7"/>
      <c r="AL6" s="10"/>
      <c r="AM6" s="12"/>
      <c r="AN6" s="12"/>
      <c r="AO6" s="12"/>
      <c r="AP6" s="12"/>
      <c r="AQ6" s="12"/>
      <c r="AR6" s="56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8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3</v>
      </c>
      <c r="AD7" s="36">
        <f>SUM(AD4:AD6)</f>
        <v>1</v>
      </c>
      <c r="AE7" s="36">
        <f>SUM(AE4:AE6)</f>
        <v>29</v>
      </c>
      <c r="AF7" s="37">
        <f>PRODUCT(AE7/AG7)</f>
        <v>0.29292929292929293</v>
      </c>
      <c r="AG7" s="21">
        <f>SUM(AG4:AG6)</f>
        <v>99</v>
      </c>
      <c r="AH7" s="18"/>
      <c r="AI7" s="29"/>
      <c r="AJ7" s="42"/>
      <c r="AK7" s="43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0.16666666666666666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5" t="s">
        <v>27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27</v>
      </c>
      <c r="F12" s="48">
        <f>PRODUCT(AB7+AN7)</f>
        <v>0</v>
      </c>
      <c r="G12" s="48">
        <f>PRODUCT(AC7+AO7)</f>
        <v>3</v>
      </c>
      <c r="H12" s="48">
        <f>PRODUCT(AD7+AP7)</f>
        <v>1</v>
      </c>
      <c r="I12" s="48">
        <f>PRODUCT(AE7+AQ7)</f>
        <v>30</v>
      </c>
      <c r="J12" s="67">
        <f>PRODUCT(I12/K12)</f>
        <v>0.2857142857142857</v>
      </c>
      <c r="K12" s="10">
        <f>PRODUCT(AG7+AS7)</f>
        <v>105</v>
      </c>
      <c r="L12" s="54">
        <f>PRODUCT((F12+G12)/E12)</f>
        <v>0.1111111111111111</v>
      </c>
      <c r="M12" s="54">
        <f>PRODUCT(H12/E12)</f>
        <v>3.7037037037037035E-2</v>
      </c>
      <c r="N12" s="54">
        <f>PRODUCT((F12+G12+H12)/E12)</f>
        <v>0.14814814814814814</v>
      </c>
      <c r="O12" s="54">
        <f>PRODUCT(I12/E12)</f>
        <v>1.1111111111111112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27</v>
      </c>
      <c r="F13" s="48">
        <f t="shared" ref="F13:I13" si="0">SUM(F10:F12)</f>
        <v>0</v>
      </c>
      <c r="G13" s="48">
        <f t="shared" si="0"/>
        <v>3</v>
      </c>
      <c r="H13" s="48">
        <f t="shared" si="0"/>
        <v>1</v>
      </c>
      <c r="I13" s="48">
        <f t="shared" si="0"/>
        <v>30</v>
      </c>
      <c r="J13" s="67">
        <f>PRODUCT(I13/K13)</f>
        <v>0.2857142857142857</v>
      </c>
      <c r="K13" s="16">
        <f>SUM(K10:K12)</f>
        <v>105</v>
      </c>
      <c r="L13" s="54">
        <f>PRODUCT((F13+G13)/E13)</f>
        <v>0.1111111111111111</v>
      </c>
      <c r="M13" s="54">
        <f>PRODUCT(H13/E13)</f>
        <v>3.7037037037037035E-2</v>
      </c>
      <c r="N13" s="54">
        <f>PRODUCT((F13+G13+H13)/E13)</f>
        <v>0.14814814814814814</v>
      </c>
      <c r="O13" s="54">
        <f>PRODUCT(I13/E13)</f>
        <v>1.1111111111111112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2:38" x14ac:dyDescent="0.25"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</row>
    <row r="180" spans="12:38" x14ac:dyDescent="0.25"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</row>
    <row r="181" spans="12:38" x14ac:dyDescent="0.25"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</row>
    <row r="182" spans="12:38" x14ac:dyDescent="0.25"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</row>
    <row r="183" spans="12:38" x14ac:dyDescent="0.25"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</row>
    <row r="184" spans="12:38" x14ac:dyDescent="0.25"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</row>
    <row r="185" spans="12:38" x14ac:dyDescent="0.25"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</row>
    <row r="186" spans="12:38" x14ac:dyDescent="0.25"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</row>
    <row r="187" spans="12:38" x14ac:dyDescent="0.25"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2018-09-01T21:21:27Z</dcterms:modified>
</cp:coreProperties>
</file>