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7" i="5" l="1"/>
  <c r="N17" i="5"/>
  <c r="M17" i="5"/>
  <c r="L17" i="5"/>
  <c r="K17" i="5"/>
  <c r="AS14" i="5"/>
  <c r="AQ14" i="5"/>
  <c r="AP14" i="5"/>
  <c r="AO14" i="5"/>
  <c r="AN14" i="5"/>
  <c r="AM14" i="5"/>
  <c r="AG14" i="5"/>
  <c r="K19" i="5" s="1"/>
  <c r="AE14" i="5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F14" i="5"/>
  <c r="F18" i="5" s="1"/>
  <c r="E14" i="5"/>
  <c r="E18" i="5" s="1"/>
  <c r="O18" i="5" l="1"/>
  <c r="N18" i="5"/>
  <c r="L18" i="5"/>
  <c r="M18" i="5"/>
  <c r="F19" i="5"/>
  <c r="H19" i="5"/>
  <c r="G19" i="5"/>
  <c r="G20" i="5" s="1"/>
  <c r="I19" i="5"/>
  <c r="K20" i="5"/>
  <c r="E19" i="5"/>
  <c r="I20" i="5"/>
  <c r="F20" i="5" l="1"/>
  <c r="N19" i="5"/>
  <c r="L19" i="5"/>
  <c r="O19" i="5"/>
  <c r="H20" i="5"/>
  <c r="M19" i="5"/>
  <c r="E20" i="5"/>
  <c r="J20" i="5"/>
  <c r="N20" i="5" l="1"/>
  <c r="M20" i="5"/>
  <c r="L20" i="5"/>
  <c r="O27" i="1" l="1"/>
  <c r="O26" i="1"/>
  <c r="O29" i="1" s="1"/>
  <c r="F11" i="4" l="1"/>
  <c r="F14" i="4" s="1"/>
  <c r="T8" i="4"/>
  <c r="S8" i="4"/>
  <c r="R8" i="4"/>
  <c r="P8" i="4"/>
  <c r="O8" i="4"/>
  <c r="N8" i="4"/>
  <c r="L8" i="4"/>
  <c r="K8" i="4"/>
  <c r="J8" i="4"/>
  <c r="G8" i="4"/>
  <c r="G11" i="4" s="1"/>
  <c r="G14" i="4" s="1"/>
  <c r="F8" i="4"/>
  <c r="H8" i="4" s="1"/>
  <c r="E8" i="4"/>
  <c r="E11" i="4" s="1"/>
  <c r="E14" i="4" s="1"/>
  <c r="H5" i="4"/>
  <c r="H14" i="4" l="1"/>
  <c r="H11" i="4"/>
  <c r="G18" i="3"/>
  <c r="H18" i="3"/>
  <c r="I18" i="3"/>
  <c r="M18" i="3"/>
  <c r="N18" i="3"/>
  <c r="O18" i="3"/>
  <c r="P18" i="3"/>
  <c r="P9" i="3" l="1"/>
  <c r="O9" i="3"/>
  <c r="M9" i="3"/>
  <c r="H9" i="3"/>
  <c r="G9" i="3"/>
</calcChain>
</file>

<file path=xl/sharedStrings.xml><?xml version="1.0" encoding="utf-8"?>
<sst xmlns="http://schemas.openxmlformats.org/spreadsheetml/2006/main" count="411" uniqueCount="179">
  <si>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</si>
  <si>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</si>
  <si>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</si>
  <si>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</si>
  <si>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</si>
  <si>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</si>
  <si>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</si>
  <si>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</si>
  <si>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</si>
  <si>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</si>
  <si>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</si>
  <si>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</si>
  <si>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</si>
  <si>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</si>
  <si>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</si>
  <si>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</si>
  <si>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</si>
  <si>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</si>
  <si>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</si>
  <si>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</si>
  <si>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</si>
  <si>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</si>
  <si>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</si>
  <si>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</si>
  <si>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</si>
  <si>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</si>
  <si>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</si>
  <si>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</si>
  <si>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</si>
  <si>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</si>
  <si>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</si>
  <si>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</si>
  <si>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</si>
  <si>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Esa Hacklin</t>
  </si>
  <si>
    <t>6.</t>
  </si>
  <si>
    <t>IPV</t>
  </si>
  <si>
    <t>11.</t>
  </si>
  <si>
    <t>JoKo</t>
  </si>
  <si>
    <t>2.</t>
  </si>
  <si>
    <t>suomensarja</t>
  </si>
  <si>
    <t>9.</t>
  </si>
  <si>
    <t>KaMa</t>
  </si>
  <si>
    <t>5.</t>
  </si>
  <si>
    <t>10.</t>
  </si>
  <si>
    <t>4.</t>
  </si>
  <si>
    <t>2.  ottelu</t>
  </si>
  <si>
    <t>4.  ottelu</t>
  </si>
  <si>
    <t>05.05. 1974  AA - IPV  4-6</t>
  </si>
  <si>
    <t>12.05. 1974  IPV - KaMa  1-2</t>
  </si>
  <si>
    <t>22.05. 1974  IPV - PuMu  8-13</t>
  </si>
  <si>
    <t>16.05. 1976  KPL - JoKo  10-5</t>
  </si>
  <si>
    <t>43.  ottelu</t>
  </si>
  <si>
    <t xml:space="preserve">  23 v   7 kk 12 pv</t>
  </si>
  <si>
    <t xml:space="preserve">  23 v   7 kk   5 pv</t>
  </si>
  <si>
    <t xml:space="preserve">  23 v   7 kk 22 pv</t>
  </si>
  <si>
    <t xml:space="preserve">  25 v   7 kk 16 pv</t>
  </si>
  <si>
    <t>1.</t>
  </si>
  <si>
    <t>ykkössarja</t>
  </si>
  <si>
    <t>Seurat</t>
  </si>
  <si>
    <t>IPV = Imatran Pallo-Veikot  (1955)</t>
  </si>
  <si>
    <t>JoKo = Jokioisten Koetus  (1902)</t>
  </si>
  <si>
    <t>KaMa = Kankaanpään Maila  (1958)</t>
  </si>
  <si>
    <t>TPP</t>
  </si>
  <si>
    <t>TPP = Tammelan Pallopeliitat</t>
  </si>
  <si>
    <t>----</t>
  </si>
  <si>
    <t>30.9.1950</t>
  </si>
  <si>
    <t>MESTARUUSSARJA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</si>
  <si>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</si>
  <si>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</si>
  <si>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</si>
  <si>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</si>
  <si>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</si>
  <si>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</si>
  <si>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</si>
  <si>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</si>
  <si>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</si>
  <si>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</si>
  <si>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</si>
  <si>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</si>
  <si>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</si>
  <si>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</si>
  <si>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1974  Meilahti, Helsinki</t>
  </si>
  <si>
    <t xml:space="preserve">  5-5</t>
  </si>
  <si>
    <t>Itä</t>
  </si>
  <si>
    <t>vai</t>
  </si>
  <si>
    <t>Timo Raussi</t>
  </si>
  <si>
    <t>3592</t>
  </si>
  <si>
    <t>15.08. 1976  Kouvola</t>
  </si>
  <si>
    <t xml:space="preserve">  5-10</t>
  </si>
  <si>
    <t>Länsi</t>
  </si>
  <si>
    <t>3v</t>
  </si>
  <si>
    <t>Pekka Sipilä</t>
  </si>
  <si>
    <t>4744</t>
  </si>
  <si>
    <t xml:space="preserve">  7-7</t>
  </si>
  <si>
    <t>4084</t>
  </si>
  <si>
    <t>30.07. 1978  Seinäjoki</t>
  </si>
  <si>
    <t xml:space="preserve">  4-19</t>
  </si>
  <si>
    <t>3p</t>
  </si>
  <si>
    <t>III p</t>
  </si>
  <si>
    <t>Aulis Paski</t>
  </si>
  <si>
    <t>6611</t>
  </si>
  <si>
    <t>21.08. 1983  Meilahti, Helsinki</t>
  </si>
  <si>
    <t xml:space="preserve">  3-11</t>
  </si>
  <si>
    <t>Ikä ensimmäisessä ottelussa</t>
  </si>
  <si>
    <t>23 v  10 kk  19 pv</t>
  </si>
  <si>
    <t>URA SM-SARJASSA</t>
  </si>
  <si>
    <t>L+T</t>
  </si>
  <si>
    <t>8.</t>
  </si>
  <si>
    <t>7.</t>
  </si>
  <si>
    <t>3.</t>
  </si>
  <si>
    <t>PELINJOHTAJAKORTTI</t>
  </si>
  <si>
    <t>MSU</t>
  </si>
  <si>
    <t xml:space="preserve">   Mitalit</t>
  </si>
  <si>
    <t xml:space="preserve">  Huomautuksia</t>
  </si>
  <si>
    <t>Voitto-%</t>
  </si>
  <si>
    <t xml:space="preserve"> MYP,    8  ottelua</t>
  </si>
  <si>
    <t xml:space="preserve"> MYP,    7  ottelua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</si>
  <si>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</si>
  <si>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</si>
  <si>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</si>
  <si>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</si>
  <si>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</si>
  <si>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</si>
  <si>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</si>
  <si>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</si>
  <si>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</si>
  <si>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</si>
  <si>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</si>
  <si>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</si>
  <si>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23.06. 1974  Riihimäki</t>
  </si>
  <si>
    <t>10-0</t>
  </si>
  <si>
    <t>Veikko Keskitalo</t>
  </si>
  <si>
    <t>15.06. 1977  Hyvinkää</t>
  </si>
  <si>
    <t xml:space="preserve">  5-4</t>
  </si>
  <si>
    <t>15.06. 1978  Kouvola</t>
  </si>
  <si>
    <t xml:space="preserve">  6-5</t>
  </si>
  <si>
    <t>s</t>
  </si>
  <si>
    <t>01.06. 1983  Loimaa</t>
  </si>
  <si>
    <t xml:space="preserve">  0-5</t>
  </si>
  <si>
    <t>Reijo Salo</t>
  </si>
  <si>
    <t>23 v  8 kk  24 pv</t>
  </si>
  <si>
    <t>15.08. 1977  Hippos, Jyväskylä</t>
  </si>
  <si>
    <t xml:space="preserve"> ITÄ - LÄNSI - KORTTI</t>
  </si>
  <si>
    <t>5/6</t>
  </si>
  <si>
    <t>2/2</t>
  </si>
  <si>
    <t>3/3</t>
  </si>
  <si>
    <t>0/1</t>
  </si>
  <si>
    <t>0-0-0</t>
  </si>
  <si>
    <t>1-0-1</t>
  </si>
  <si>
    <t>Play off, voitot, voittoprosentti</t>
  </si>
  <si>
    <t xml:space="preserve"> Arvo-ottelut</t>
  </si>
  <si>
    <t xml:space="preserve">        Mitalit</t>
  </si>
  <si>
    <t>Pronssi</t>
  </si>
  <si>
    <t>0/0</t>
  </si>
  <si>
    <t>KAIKKIEN AIKOJEN TILASTOT, TOP-10</t>
  </si>
  <si>
    <t>PESISPÖRSSIRAJAT</t>
  </si>
  <si>
    <t>Lyöty</t>
  </si>
  <si>
    <t>Tuotu</t>
  </si>
  <si>
    <t>5/7</t>
  </si>
  <si>
    <t>2/3</t>
  </si>
  <si>
    <t>3/4</t>
  </si>
  <si>
    <t>24.</t>
  </si>
  <si>
    <t>14.</t>
  </si>
  <si>
    <t xml:space="preserve">       Runkosarja TOP-30</t>
  </si>
  <si>
    <t>26.</t>
  </si>
  <si>
    <t>17.</t>
  </si>
  <si>
    <t>Ylempi loppusarja TOP-10</t>
  </si>
  <si>
    <t xml:space="preserve"> Kärkilyöjäkuningas  1983     &lt;&gt;     Paras kärkilyöntiprosentti  1983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</si>
  <si>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</si>
  <si>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</si>
  <si>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</si>
  <si>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</si>
  <si>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</si>
  <si>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</si>
  <si>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</si>
  <si>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</si>
  <si>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</si>
  <si>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LP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</si>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</sst>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5" fillId="0" borderId="0" xfId="0" applyFont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14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right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right"/>
    </xf>
    <xf numFmtId="49" fontId="3" fillId="10" borderId="1" xfId="0" applyNumberFormat="1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49" fontId="7" fillId="3" borderId="7" xfId="0" applyNumberFormat="1" applyFont="1" applyFill="1" applyBorder="1" applyAlignment="1"/>
    <xf numFmtId="0" fontId="7" fillId="3" borderId="7" xfId="0" applyFont="1" applyFill="1" applyBorder="1" applyAlignment="1">
      <alignment horizontal="left"/>
    </xf>
    <xf numFmtId="0" fontId="3" fillId="3" borderId="14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0" fillId="2" borderId="0" xfId="0" applyFont="1" applyFill="1"/>
    <xf numFmtId="0" fontId="10" fillId="8" borderId="2" xfId="0" applyFont="1" applyFill="1" applyBorder="1" applyAlignment="1"/>
    <xf numFmtId="0" fontId="10" fillId="8" borderId="3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vertical="top"/>
    </xf>
    <xf numFmtId="0" fontId="10" fillId="8" borderId="4" xfId="0" applyFont="1" applyFill="1" applyBorder="1" applyAlignment="1">
      <alignment vertical="top"/>
    </xf>
    <xf numFmtId="0" fontId="10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6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vertical="top"/>
    </xf>
    <xf numFmtId="0" fontId="3" fillId="3" borderId="8" xfId="0" applyFont="1" applyFill="1" applyBorder="1" applyAlignment="1">
      <alignment horizontal="center" vertical="top"/>
    </xf>
    <xf numFmtId="165" fontId="3" fillId="3" borderId="6" xfId="0" applyNumberFormat="1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vertical="top"/>
    </xf>
    <xf numFmtId="0" fontId="3" fillId="7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3" fillId="4" borderId="7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5" fillId="11" borderId="0" xfId="0" applyFont="1" applyFill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2" borderId="15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3" fillId="3" borderId="0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10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9" xfId="0" applyFont="1" applyFill="1" applyBorder="1" applyAlignment="1"/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165" fontId="3" fillId="10" borderId="3" xfId="0" applyNumberFormat="1" applyFont="1" applyFill="1" applyBorder="1" applyAlignment="1">
      <alignment horizontal="center"/>
    </xf>
    <xf numFmtId="0" fontId="3" fillId="10" borderId="1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top"/>
    </xf>
    <xf numFmtId="165" fontId="3" fillId="7" borderId="4" xfId="0" applyNumberFormat="1" applyFont="1" applyFill="1" applyBorder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2" xfId="0" applyNumberFormat="1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3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top"/>
    </xf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7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8" customWidth="1"/>
    <col min="3" max="3" width="5.42578125" style="79" customWidth="1"/>
    <col min="4" max="4" width="9" style="78" customWidth="1"/>
    <col min="5" max="13" width="5.7109375" style="79" customWidth="1"/>
    <col min="14" max="14" width="8.85546875" style="79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79" customWidth="1"/>
    <col min="26" max="26" width="8.7109375" style="79" customWidth="1"/>
    <col min="27" max="27" width="0.7109375" style="36" customWidth="1"/>
    <col min="28" max="31" width="6.7109375" style="79" customWidth="1"/>
    <col min="32" max="32" width="0.7109375" style="36" customWidth="1"/>
    <col min="33" max="33" width="14" style="79" customWidth="1"/>
    <col min="34" max="36" width="13.7109375" style="79" customWidth="1"/>
    <col min="37" max="37" width="0.7109375" style="79" customWidth="1"/>
    <col min="38" max="38" width="6.42578125" style="79" customWidth="1"/>
    <col min="39" max="39" width="6.28515625" style="79" customWidth="1"/>
    <col min="40" max="43" width="5.7109375" style="79" customWidth="1"/>
    <col min="44" max="16384" width="9.140625" style="3"/>
  </cols>
  <sheetData>
    <row r="1" spans="1:55" ht="16.5" customHeight="1" x14ac:dyDescent="0.25">
      <c r="A1" s="258"/>
      <c r="B1" s="5" t="s">
        <v>33</v>
      </c>
      <c r="C1" s="6"/>
      <c r="D1" s="7"/>
      <c r="E1" s="8" t="s">
        <v>65</v>
      </c>
      <c r="F1" s="9"/>
      <c r="G1" s="9"/>
      <c r="H1" s="9"/>
      <c r="I1" s="9"/>
      <c r="J1" s="9"/>
      <c r="K1" s="9"/>
      <c r="L1" s="9"/>
      <c r="M1" s="9"/>
      <c r="N1" s="259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10"/>
      <c r="AB1" s="6"/>
      <c r="AC1" s="6"/>
      <c r="AD1" s="6"/>
      <c r="AE1" s="6"/>
      <c r="AF1" s="10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</row>
    <row r="2" spans="1:55" s="4" customFormat="1" ht="15" customHeight="1" x14ac:dyDescent="0.2">
      <c r="A2" s="2"/>
      <c r="B2" s="13" t="s">
        <v>66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8"/>
      <c r="N2" s="21"/>
      <c r="O2" s="22"/>
      <c r="P2" s="23" t="s">
        <v>163</v>
      </c>
      <c r="Q2" s="17"/>
      <c r="R2" s="17"/>
      <c r="S2" s="24"/>
      <c r="T2" s="22"/>
      <c r="U2" s="23" t="s">
        <v>15</v>
      </c>
      <c r="V2" s="17"/>
      <c r="W2" s="17"/>
      <c r="X2" s="23"/>
      <c r="Y2" s="262"/>
      <c r="Z2" s="263"/>
      <c r="AA2" s="22"/>
      <c r="AB2" s="25" t="s">
        <v>166</v>
      </c>
      <c r="AC2" s="23"/>
      <c r="AD2" s="17"/>
      <c r="AE2" s="24"/>
      <c r="AF2" s="22"/>
      <c r="AG2" s="25" t="s">
        <v>149</v>
      </c>
      <c r="AH2" s="17"/>
      <c r="AI2" s="17"/>
      <c r="AJ2" s="18"/>
      <c r="AK2" s="22"/>
      <c r="AL2" s="25" t="s">
        <v>150</v>
      </c>
      <c r="AM2" s="23"/>
      <c r="AN2" s="23"/>
      <c r="AO2" s="260" t="s">
        <v>151</v>
      </c>
      <c r="AP2" s="17"/>
      <c r="AQ2" s="18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</row>
    <row r="3" spans="1:55" s="4" customFormat="1" ht="15" customHeight="1" x14ac:dyDescent="0.2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8"/>
      <c r="P3" s="21" t="s">
        <v>5</v>
      </c>
      <c r="Q3" s="21" t="s">
        <v>6</v>
      </c>
      <c r="R3" s="21" t="s">
        <v>106</v>
      </c>
      <c r="S3" s="21" t="s">
        <v>16</v>
      </c>
      <c r="T3" s="28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8"/>
      <c r="AB3" s="21" t="s">
        <v>5</v>
      </c>
      <c r="AC3" s="21" t="s">
        <v>6</v>
      </c>
      <c r="AD3" s="21" t="s">
        <v>106</v>
      </c>
      <c r="AE3" s="21" t="s">
        <v>16</v>
      </c>
      <c r="AF3" s="28"/>
      <c r="AG3" s="21" t="s">
        <v>120</v>
      </c>
      <c r="AH3" s="21" t="s">
        <v>121</v>
      </c>
      <c r="AI3" s="18" t="s">
        <v>152</v>
      </c>
      <c r="AJ3" s="21" t="s">
        <v>122</v>
      </c>
      <c r="AK3" s="28"/>
      <c r="AL3" s="21" t="s">
        <v>22</v>
      </c>
      <c r="AM3" s="21" t="s">
        <v>23</v>
      </c>
      <c r="AN3" s="18" t="s">
        <v>32</v>
      </c>
      <c r="AO3" s="18" t="s">
        <v>29</v>
      </c>
      <c r="AP3" s="20" t="s">
        <v>30</v>
      </c>
      <c r="AQ3" s="21" t="s">
        <v>31</v>
      </c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</row>
    <row r="4" spans="1:55" s="4" customFormat="1" ht="15" customHeight="1" x14ac:dyDescent="0.2">
      <c r="A4" s="2"/>
      <c r="B4" s="33">
        <v>1972</v>
      </c>
      <c r="C4" s="33" t="s">
        <v>42</v>
      </c>
      <c r="D4" s="34" t="s">
        <v>37</v>
      </c>
      <c r="E4" s="33"/>
      <c r="F4" s="35" t="s">
        <v>39</v>
      </c>
      <c r="G4" s="243"/>
      <c r="H4" s="33"/>
      <c r="I4" s="33"/>
      <c r="J4" s="33"/>
      <c r="K4" s="33"/>
      <c r="L4" s="33"/>
      <c r="M4" s="33"/>
      <c r="N4" s="244"/>
      <c r="O4" s="28"/>
      <c r="P4" s="21"/>
      <c r="Q4" s="21"/>
      <c r="R4" s="21"/>
      <c r="S4" s="21"/>
      <c r="T4" s="28"/>
      <c r="U4" s="29"/>
      <c r="V4" s="29"/>
      <c r="W4" s="31"/>
      <c r="X4" s="29"/>
      <c r="Y4" s="29"/>
      <c r="Z4" s="29"/>
      <c r="AA4" s="28"/>
      <c r="AB4" s="21"/>
      <c r="AC4" s="21"/>
      <c r="AD4" s="21"/>
      <c r="AE4" s="21"/>
      <c r="AF4" s="28"/>
      <c r="AG4" s="48"/>
      <c r="AH4" s="48"/>
      <c r="AI4" s="48"/>
      <c r="AJ4" s="48"/>
      <c r="AK4" s="28"/>
      <c r="AL4" s="29"/>
      <c r="AM4" s="29"/>
      <c r="AN4" s="31"/>
      <c r="AO4" s="31"/>
      <c r="AP4" s="32"/>
      <c r="AQ4" s="29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</row>
    <row r="5" spans="1:55" s="4" customFormat="1" ht="15" customHeight="1" x14ac:dyDescent="0.2">
      <c r="A5" s="2"/>
      <c r="B5" s="33">
        <v>1973</v>
      </c>
      <c r="C5" s="33"/>
      <c r="D5" s="34"/>
      <c r="E5" s="33"/>
      <c r="F5" s="35"/>
      <c r="G5" s="243"/>
      <c r="H5" s="33"/>
      <c r="I5" s="33"/>
      <c r="J5" s="33"/>
      <c r="K5" s="33"/>
      <c r="L5" s="33"/>
      <c r="M5" s="33"/>
      <c r="N5" s="244"/>
      <c r="O5" s="28"/>
      <c r="P5" s="21"/>
      <c r="Q5" s="21"/>
      <c r="R5" s="21"/>
      <c r="S5" s="21"/>
      <c r="T5" s="28"/>
      <c r="U5" s="29"/>
      <c r="V5" s="29"/>
      <c r="W5" s="31"/>
      <c r="X5" s="29"/>
      <c r="Y5" s="29"/>
      <c r="Z5" s="29"/>
      <c r="AA5" s="28"/>
      <c r="AB5" s="21"/>
      <c r="AC5" s="21"/>
      <c r="AD5" s="21"/>
      <c r="AE5" s="21"/>
      <c r="AF5" s="28"/>
      <c r="AG5" s="48"/>
      <c r="AH5" s="48"/>
      <c r="AI5" s="48"/>
      <c r="AJ5" s="48"/>
      <c r="AK5" s="28"/>
      <c r="AL5" s="29"/>
      <c r="AM5" s="29"/>
      <c r="AN5" s="31"/>
      <c r="AO5" s="31"/>
      <c r="AP5" s="32"/>
      <c r="AQ5" s="29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</row>
    <row r="6" spans="1:55" s="4" customFormat="1" ht="15" customHeight="1" x14ac:dyDescent="0.2">
      <c r="A6" s="2"/>
      <c r="B6" s="29">
        <v>1974</v>
      </c>
      <c r="C6" s="29" t="s">
        <v>34</v>
      </c>
      <c r="D6" s="5" t="s">
        <v>35</v>
      </c>
      <c r="E6" s="29">
        <v>19</v>
      </c>
      <c r="F6" s="29">
        <v>0</v>
      </c>
      <c r="G6" s="29">
        <v>7</v>
      </c>
      <c r="H6" s="29">
        <v>17</v>
      </c>
      <c r="I6" s="29"/>
      <c r="J6" s="29"/>
      <c r="K6" s="29"/>
      <c r="L6" s="29"/>
      <c r="M6" s="29"/>
      <c r="N6" s="30"/>
      <c r="O6" s="28"/>
      <c r="P6" s="21"/>
      <c r="Q6" s="21"/>
      <c r="R6" s="21"/>
      <c r="S6" s="21"/>
      <c r="T6" s="28"/>
      <c r="U6" s="29"/>
      <c r="V6" s="29"/>
      <c r="W6" s="31"/>
      <c r="X6" s="29"/>
      <c r="Y6" s="29"/>
      <c r="Z6" s="29"/>
      <c r="AA6" s="28"/>
      <c r="AB6" s="21"/>
      <c r="AC6" s="21"/>
      <c r="AD6" s="21"/>
      <c r="AE6" s="21"/>
      <c r="AF6" s="28"/>
      <c r="AG6" s="48"/>
      <c r="AH6" s="48"/>
      <c r="AI6" s="48"/>
      <c r="AJ6" s="48"/>
      <c r="AK6" s="28"/>
      <c r="AL6" s="29">
        <v>1</v>
      </c>
      <c r="AM6" s="29">
        <v>1</v>
      </c>
      <c r="AN6" s="31"/>
      <c r="AO6" s="31"/>
      <c r="AP6" s="32"/>
      <c r="AQ6" s="29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</row>
    <row r="7" spans="1:55" s="4" customFormat="1" ht="15" customHeight="1" x14ac:dyDescent="0.2">
      <c r="A7" s="2"/>
      <c r="B7" s="29">
        <v>1975</v>
      </c>
      <c r="C7" s="29" t="s">
        <v>34</v>
      </c>
      <c r="D7" s="5" t="s">
        <v>35</v>
      </c>
      <c r="E7" s="29">
        <v>22</v>
      </c>
      <c r="F7" s="29">
        <v>0</v>
      </c>
      <c r="G7" s="29">
        <v>6</v>
      </c>
      <c r="H7" s="29">
        <v>15</v>
      </c>
      <c r="I7" s="29"/>
      <c r="J7" s="29"/>
      <c r="K7" s="29"/>
      <c r="L7" s="29"/>
      <c r="M7" s="29"/>
      <c r="N7" s="30"/>
      <c r="O7" s="28"/>
      <c r="P7" s="21"/>
      <c r="Q7" s="21"/>
      <c r="R7" s="21"/>
      <c r="S7" s="21"/>
      <c r="T7" s="28"/>
      <c r="U7" s="29"/>
      <c r="V7" s="29"/>
      <c r="W7" s="31"/>
      <c r="X7" s="29"/>
      <c r="Y7" s="29"/>
      <c r="Z7" s="29"/>
      <c r="AA7" s="28"/>
      <c r="AB7" s="21"/>
      <c r="AC7" s="21"/>
      <c r="AD7" s="21"/>
      <c r="AE7" s="21"/>
      <c r="AF7" s="28"/>
      <c r="AG7" s="48"/>
      <c r="AH7" s="48"/>
      <c r="AI7" s="48"/>
      <c r="AJ7" s="48"/>
      <c r="AK7" s="28"/>
      <c r="AL7" s="29"/>
      <c r="AM7" s="29"/>
      <c r="AN7" s="31"/>
      <c r="AO7" s="31"/>
      <c r="AP7" s="32"/>
      <c r="AQ7" s="29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</row>
    <row r="8" spans="1:55" s="4" customFormat="1" ht="15" customHeight="1" x14ac:dyDescent="0.2">
      <c r="A8" s="2"/>
      <c r="B8" s="29">
        <v>1976</v>
      </c>
      <c r="C8" s="29" t="s">
        <v>36</v>
      </c>
      <c r="D8" s="5" t="s">
        <v>37</v>
      </c>
      <c r="E8" s="29">
        <v>21</v>
      </c>
      <c r="F8" s="29">
        <v>1</v>
      </c>
      <c r="G8" s="29">
        <v>5</v>
      </c>
      <c r="H8" s="29">
        <v>20</v>
      </c>
      <c r="I8" s="29"/>
      <c r="J8" s="29"/>
      <c r="K8" s="29"/>
      <c r="L8" s="29"/>
      <c r="M8" s="29"/>
      <c r="N8" s="30"/>
      <c r="O8" s="28"/>
      <c r="P8" s="21"/>
      <c r="Q8" s="21" t="s">
        <v>161</v>
      </c>
      <c r="R8" s="21"/>
      <c r="S8" s="21"/>
      <c r="T8" s="28"/>
      <c r="U8" s="29"/>
      <c r="V8" s="29"/>
      <c r="W8" s="31"/>
      <c r="X8" s="29"/>
      <c r="Y8" s="29"/>
      <c r="Z8" s="29"/>
      <c r="AA8" s="28"/>
      <c r="AB8" s="21"/>
      <c r="AC8" s="21"/>
      <c r="AD8" s="21"/>
      <c r="AE8" s="21"/>
      <c r="AF8" s="28"/>
      <c r="AG8" s="48"/>
      <c r="AH8" s="48"/>
      <c r="AI8" s="48"/>
      <c r="AJ8" s="48"/>
      <c r="AK8" s="28"/>
      <c r="AL8" s="29">
        <v>1</v>
      </c>
      <c r="AM8" s="29"/>
      <c r="AN8" s="31"/>
      <c r="AO8" s="31"/>
      <c r="AP8" s="32"/>
      <c r="AQ8" s="29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</row>
    <row r="9" spans="1:55" s="4" customFormat="1" ht="15" customHeight="1" x14ac:dyDescent="0.25">
      <c r="A9" s="2"/>
      <c r="B9" s="33">
        <v>1977</v>
      </c>
      <c r="C9" s="33" t="s">
        <v>38</v>
      </c>
      <c r="D9" s="34" t="s">
        <v>37</v>
      </c>
      <c r="E9" s="35"/>
      <c r="F9" s="35" t="s">
        <v>39</v>
      </c>
      <c r="G9" s="33"/>
      <c r="H9" s="33"/>
      <c r="I9" s="33"/>
      <c r="J9" s="33"/>
      <c r="K9" s="33"/>
      <c r="L9" s="33"/>
      <c r="M9" s="33"/>
      <c r="N9" s="33"/>
      <c r="O9" s="36"/>
      <c r="P9" s="21"/>
      <c r="Q9" s="21"/>
      <c r="R9" s="21"/>
      <c r="S9" s="21"/>
      <c r="T9" s="28"/>
      <c r="U9" s="29"/>
      <c r="V9" s="29"/>
      <c r="W9" s="29"/>
      <c r="X9" s="29"/>
      <c r="Y9" s="29"/>
      <c r="Z9" s="29"/>
      <c r="AA9" s="28"/>
      <c r="AB9" s="21"/>
      <c r="AC9" s="21"/>
      <c r="AD9" s="21"/>
      <c r="AE9" s="21"/>
      <c r="AF9" s="28"/>
      <c r="AG9" s="48"/>
      <c r="AH9" s="48"/>
      <c r="AI9" s="48"/>
      <c r="AJ9" s="48"/>
      <c r="AK9" s="28"/>
      <c r="AL9" s="29">
        <v>1</v>
      </c>
      <c r="AM9" s="29">
        <v>1</v>
      </c>
      <c r="AN9" s="29"/>
      <c r="AO9" s="29"/>
      <c r="AP9" s="29"/>
      <c r="AQ9" s="29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</row>
    <row r="10" spans="1:55" s="4" customFormat="1" ht="15" customHeight="1" x14ac:dyDescent="0.25">
      <c r="A10" s="2"/>
      <c r="B10" s="29">
        <v>1978</v>
      </c>
      <c r="C10" s="29" t="s">
        <v>40</v>
      </c>
      <c r="D10" s="5" t="s">
        <v>41</v>
      </c>
      <c r="E10" s="29">
        <v>22</v>
      </c>
      <c r="F10" s="29">
        <v>0</v>
      </c>
      <c r="G10" s="29">
        <v>6</v>
      </c>
      <c r="H10" s="29">
        <v>25</v>
      </c>
      <c r="I10" s="29">
        <v>139</v>
      </c>
      <c r="J10" s="29">
        <v>83</v>
      </c>
      <c r="K10" s="29">
        <v>32</v>
      </c>
      <c r="L10" s="29">
        <v>18</v>
      </c>
      <c r="M10" s="29">
        <v>6</v>
      </c>
      <c r="N10" s="37" t="s">
        <v>64</v>
      </c>
      <c r="O10" s="36"/>
      <c r="P10" s="21"/>
      <c r="Q10" s="21" t="s">
        <v>40</v>
      </c>
      <c r="R10" s="21" t="s">
        <v>164</v>
      </c>
      <c r="S10" s="29" t="s">
        <v>109</v>
      </c>
      <c r="T10" s="28"/>
      <c r="U10" s="29"/>
      <c r="V10" s="29"/>
      <c r="W10" s="29"/>
      <c r="X10" s="29"/>
      <c r="Y10" s="29"/>
      <c r="Z10" s="29"/>
      <c r="AA10" s="28"/>
      <c r="AB10" s="21"/>
      <c r="AC10" s="21"/>
      <c r="AD10" s="21"/>
      <c r="AE10" s="21"/>
      <c r="AF10" s="28"/>
      <c r="AG10" s="48"/>
      <c r="AH10" s="48"/>
      <c r="AI10" s="48"/>
      <c r="AJ10" s="48"/>
      <c r="AK10" s="28"/>
      <c r="AL10" s="29">
        <v>1</v>
      </c>
      <c r="AM10" s="29">
        <v>1</v>
      </c>
      <c r="AN10" s="29"/>
      <c r="AO10" s="29"/>
      <c r="AP10" s="29"/>
      <c r="AQ10" s="29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</row>
    <row r="11" spans="1:55" s="4" customFormat="1" ht="15" customHeight="1" x14ac:dyDescent="0.25">
      <c r="A11" s="2"/>
      <c r="B11" s="29">
        <v>1979</v>
      </c>
      <c r="C11" s="29" t="s">
        <v>42</v>
      </c>
      <c r="D11" s="38" t="s">
        <v>41</v>
      </c>
      <c r="E11" s="29">
        <v>13</v>
      </c>
      <c r="F11" s="29">
        <v>0</v>
      </c>
      <c r="G11" s="29">
        <v>9</v>
      </c>
      <c r="H11" s="29">
        <v>12</v>
      </c>
      <c r="I11" s="29">
        <v>62</v>
      </c>
      <c r="J11" s="29">
        <v>22</v>
      </c>
      <c r="K11" s="29">
        <v>17</v>
      </c>
      <c r="L11" s="29">
        <v>14</v>
      </c>
      <c r="M11" s="29">
        <v>9</v>
      </c>
      <c r="N11" s="37" t="s">
        <v>64</v>
      </c>
      <c r="O11" s="36"/>
      <c r="P11" s="21"/>
      <c r="Q11" s="21"/>
      <c r="R11" s="21"/>
      <c r="S11" s="21"/>
      <c r="T11" s="28"/>
      <c r="U11" s="29"/>
      <c r="V11" s="29"/>
      <c r="W11" s="29"/>
      <c r="X11" s="29"/>
      <c r="Y11" s="29"/>
      <c r="Z11" s="29"/>
      <c r="AA11" s="28"/>
      <c r="AB11" s="21"/>
      <c r="AC11" s="21"/>
      <c r="AD11" s="21"/>
      <c r="AE11" s="21"/>
      <c r="AF11" s="28"/>
      <c r="AG11" s="48"/>
      <c r="AH11" s="48"/>
      <c r="AI11" s="48"/>
      <c r="AJ11" s="48"/>
      <c r="AK11" s="28"/>
      <c r="AL11" s="29"/>
      <c r="AM11" s="29"/>
      <c r="AN11" s="29"/>
      <c r="AO11" s="29"/>
      <c r="AP11" s="29"/>
      <c r="AQ11" s="29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</row>
    <row r="12" spans="1:55" s="4" customFormat="1" ht="15" customHeight="1" x14ac:dyDescent="0.2">
      <c r="A12" s="2"/>
      <c r="B12" s="29">
        <v>1980</v>
      </c>
      <c r="C12" s="29"/>
      <c r="D12" s="5"/>
      <c r="E12" s="29"/>
      <c r="F12" s="29"/>
      <c r="G12" s="29"/>
      <c r="H12" s="29"/>
      <c r="I12" s="29"/>
      <c r="J12" s="29"/>
      <c r="K12" s="29"/>
      <c r="L12" s="29"/>
      <c r="M12" s="29"/>
      <c r="N12" s="30"/>
      <c r="O12" s="28"/>
      <c r="P12" s="21"/>
      <c r="Q12" s="21"/>
      <c r="R12" s="21"/>
      <c r="S12" s="21"/>
      <c r="T12" s="28"/>
      <c r="U12" s="29"/>
      <c r="V12" s="29"/>
      <c r="W12" s="29"/>
      <c r="X12" s="29"/>
      <c r="Y12" s="29"/>
      <c r="Z12" s="29"/>
      <c r="AA12" s="28"/>
      <c r="AB12" s="21"/>
      <c r="AC12" s="21"/>
      <c r="AD12" s="21"/>
      <c r="AE12" s="21"/>
      <c r="AF12" s="28"/>
      <c r="AG12" s="48"/>
      <c r="AH12" s="48"/>
      <c r="AI12" s="48"/>
      <c r="AJ12" s="48"/>
      <c r="AK12" s="28"/>
      <c r="AL12" s="29"/>
      <c r="AM12" s="29"/>
      <c r="AN12" s="29"/>
      <c r="AO12" s="29"/>
      <c r="AP12" s="29"/>
      <c r="AQ12" s="29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</row>
    <row r="13" spans="1:55" s="4" customFormat="1" ht="15" customHeight="1" x14ac:dyDescent="0.2">
      <c r="A13" s="2"/>
      <c r="B13" s="29">
        <v>1981</v>
      </c>
      <c r="C13" s="29"/>
      <c r="D13" s="5"/>
      <c r="E13" s="29"/>
      <c r="F13" s="29"/>
      <c r="G13" s="29"/>
      <c r="H13" s="29"/>
      <c r="I13" s="29"/>
      <c r="J13" s="29"/>
      <c r="K13" s="29"/>
      <c r="L13" s="29"/>
      <c r="M13" s="29"/>
      <c r="N13" s="30"/>
      <c r="O13" s="28"/>
      <c r="P13" s="21"/>
      <c r="Q13" s="21"/>
      <c r="R13" s="21"/>
      <c r="S13" s="21"/>
      <c r="T13" s="28"/>
      <c r="U13" s="29"/>
      <c r="V13" s="29"/>
      <c r="W13" s="29"/>
      <c r="X13" s="29"/>
      <c r="Y13" s="29"/>
      <c r="Z13" s="29"/>
      <c r="AA13" s="28"/>
      <c r="AB13" s="21"/>
      <c r="AC13" s="21"/>
      <c r="AD13" s="21"/>
      <c r="AE13" s="21"/>
      <c r="AF13" s="28"/>
      <c r="AG13" s="48"/>
      <c r="AH13" s="48"/>
      <c r="AI13" s="48"/>
      <c r="AJ13" s="48"/>
      <c r="AK13" s="28"/>
      <c r="AL13" s="29"/>
      <c r="AM13" s="29"/>
      <c r="AN13" s="29"/>
      <c r="AO13" s="29"/>
      <c r="AP13" s="29"/>
      <c r="AQ13" s="29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</row>
    <row r="14" spans="1:55" s="4" customFormat="1" ht="15" customHeight="1" x14ac:dyDescent="0.25">
      <c r="A14" s="2"/>
      <c r="B14" s="29">
        <v>1982</v>
      </c>
      <c r="C14" s="29" t="s">
        <v>40</v>
      </c>
      <c r="D14" s="38" t="s">
        <v>41</v>
      </c>
      <c r="E14" s="29">
        <v>22</v>
      </c>
      <c r="F14" s="29">
        <v>0</v>
      </c>
      <c r="G14" s="29">
        <v>13</v>
      </c>
      <c r="H14" s="29">
        <v>28</v>
      </c>
      <c r="I14" s="29">
        <v>130</v>
      </c>
      <c r="J14" s="29">
        <v>65</v>
      </c>
      <c r="K14" s="29">
        <v>28</v>
      </c>
      <c r="L14" s="29">
        <v>24</v>
      </c>
      <c r="M14" s="29">
        <v>13</v>
      </c>
      <c r="N14" s="30">
        <v>0.65656565656565657</v>
      </c>
      <c r="O14" s="36">
        <v>198</v>
      </c>
      <c r="P14" s="21"/>
      <c r="Q14" s="21" t="s">
        <v>42</v>
      </c>
      <c r="R14" s="21" t="s">
        <v>162</v>
      </c>
      <c r="S14" s="21" t="s">
        <v>40</v>
      </c>
      <c r="T14" s="28"/>
      <c r="U14" s="39">
        <v>6</v>
      </c>
      <c r="V14" s="39">
        <v>0</v>
      </c>
      <c r="W14" s="39">
        <v>3</v>
      </c>
      <c r="X14" s="39">
        <v>6</v>
      </c>
      <c r="Y14" s="39">
        <v>32</v>
      </c>
      <c r="Z14" s="228">
        <v>0.64</v>
      </c>
      <c r="AA14" s="28"/>
      <c r="AB14" s="21"/>
      <c r="AC14" s="21"/>
      <c r="AD14" s="21"/>
      <c r="AE14" s="21"/>
      <c r="AF14" s="28"/>
      <c r="AG14" s="48"/>
      <c r="AH14" s="48"/>
      <c r="AI14" s="48"/>
      <c r="AJ14" s="48"/>
      <c r="AK14" s="28"/>
      <c r="AL14" s="29"/>
      <c r="AM14" s="29"/>
      <c r="AN14" s="29"/>
      <c r="AO14" s="29"/>
      <c r="AP14" s="29"/>
      <c r="AQ14" s="29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</row>
    <row r="15" spans="1:55" s="4" customFormat="1" ht="15" customHeight="1" x14ac:dyDescent="0.25">
      <c r="A15" s="2"/>
      <c r="B15" s="29">
        <v>1983</v>
      </c>
      <c r="C15" s="29" t="s">
        <v>36</v>
      </c>
      <c r="D15" s="38" t="s">
        <v>41</v>
      </c>
      <c r="E15" s="29">
        <v>22</v>
      </c>
      <c r="F15" s="29">
        <v>3</v>
      </c>
      <c r="G15" s="29">
        <v>11</v>
      </c>
      <c r="H15" s="29">
        <v>32</v>
      </c>
      <c r="I15" s="29">
        <v>161</v>
      </c>
      <c r="J15" s="29">
        <v>92</v>
      </c>
      <c r="K15" s="29">
        <v>33</v>
      </c>
      <c r="L15" s="29">
        <v>22</v>
      </c>
      <c r="M15" s="29">
        <v>14</v>
      </c>
      <c r="N15" s="41">
        <v>0.69399999999999995</v>
      </c>
      <c r="O15" s="36">
        <v>231.98847262247841</v>
      </c>
      <c r="P15" s="21"/>
      <c r="Q15" s="21" t="s">
        <v>108</v>
      </c>
      <c r="R15" s="21" t="s">
        <v>162</v>
      </c>
      <c r="S15" s="29" t="s">
        <v>56</v>
      </c>
      <c r="T15" s="28"/>
      <c r="U15" s="39">
        <v>6</v>
      </c>
      <c r="V15" s="40">
        <v>0</v>
      </c>
      <c r="W15" s="40">
        <v>2</v>
      </c>
      <c r="X15" s="40">
        <v>4</v>
      </c>
      <c r="Y15" s="39">
        <v>35</v>
      </c>
      <c r="Z15" s="228">
        <v>0.66</v>
      </c>
      <c r="AA15" s="28"/>
      <c r="AB15" s="21"/>
      <c r="AC15" s="21"/>
      <c r="AD15" s="21"/>
      <c r="AE15" s="21"/>
      <c r="AF15" s="28"/>
      <c r="AG15" s="48"/>
      <c r="AH15" s="48"/>
      <c r="AI15" s="48"/>
      <c r="AJ15" s="48"/>
      <c r="AK15" s="28"/>
      <c r="AL15" s="29">
        <v>1</v>
      </c>
      <c r="AM15" s="29">
        <v>1</v>
      </c>
      <c r="AN15" s="29"/>
      <c r="AO15" s="29"/>
      <c r="AP15" s="29"/>
      <c r="AQ15" s="29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</row>
    <row r="16" spans="1:55" s="4" customFormat="1" ht="15" customHeight="1" x14ac:dyDescent="0.25">
      <c r="A16" s="2"/>
      <c r="B16" s="42">
        <v>1984</v>
      </c>
      <c r="C16" s="42" t="s">
        <v>56</v>
      </c>
      <c r="D16" s="43" t="s">
        <v>41</v>
      </c>
      <c r="E16" s="42"/>
      <c r="F16" s="44" t="s">
        <v>57</v>
      </c>
      <c r="G16" s="45"/>
      <c r="H16" s="46"/>
      <c r="I16" s="42"/>
      <c r="J16" s="42"/>
      <c r="K16" s="42"/>
      <c r="L16" s="42"/>
      <c r="M16" s="42"/>
      <c r="N16" s="47"/>
      <c r="O16" s="36">
        <v>0</v>
      </c>
      <c r="P16" s="21"/>
      <c r="Q16" s="21"/>
      <c r="R16" s="21"/>
      <c r="S16" s="21"/>
      <c r="T16" s="28"/>
      <c r="U16" s="29"/>
      <c r="V16" s="29"/>
      <c r="W16" s="31"/>
      <c r="X16" s="29"/>
      <c r="Y16" s="29"/>
      <c r="Z16" s="29"/>
      <c r="AA16" s="28"/>
      <c r="AB16" s="21"/>
      <c r="AC16" s="21"/>
      <c r="AD16" s="21"/>
      <c r="AE16" s="21"/>
      <c r="AF16" s="28"/>
      <c r="AG16" s="48"/>
      <c r="AH16" s="48"/>
      <c r="AI16" s="48"/>
      <c r="AJ16" s="48"/>
      <c r="AK16" s="28"/>
      <c r="AL16" s="29"/>
      <c r="AM16" s="48"/>
      <c r="AN16" s="49"/>
      <c r="AO16" s="31"/>
      <c r="AP16" s="32"/>
      <c r="AQ16" s="29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</row>
    <row r="17" spans="1:55" s="4" customFormat="1" ht="15" customHeight="1" x14ac:dyDescent="0.25">
      <c r="A17" s="2"/>
      <c r="B17" s="29">
        <v>1985</v>
      </c>
      <c r="C17" s="29" t="s">
        <v>43</v>
      </c>
      <c r="D17" s="38" t="s">
        <v>41</v>
      </c>
      <c r="E17" s="29">
        <v>21</v>
      </c>
      <c r="F17" s="29">
        <v>0</v>
      </c>
      <c r="G17" s="29">
        <v>7</v>
      </c>
      <c r="H17" s="29">
        <v>22</v>
      </c>
      <c r="I17" s="29">
        <v>137</v>
      </c>
      <c r="J17" s="29">
        <v>79</v>
      </c>
      <c r="K17" s="29">
        <v>28</v>
      </c>
      <c r="L17" s="29">
        <v>23</v>
      </c>
      <c r="M17" s="29">
        <v>7</v>
      </c>
      <c r="N17" s="41">
        <v>0.66800000000000004</v>
      </c>
      <c r="O17" s="36">
        <v>205.08982035928142</v>
      </c>
      <c r="P17" s="21"/>
      <c r="Q17" s="21" t="s">
        <v>165</v>
      </c>
      <c r="R17" s="21"/>
      <c r="S17" s="21" t="s">
        <v>107</v>
      </c>
      <c r="T17" s="28"/>
      <c r="U17" s="39">
        <v>6</v>
      </c>
      <c r="V17" s="39">
        <v>0</v>
      </c>
      <c r="W17" s="39">
        <v>3</v>
      </c>
      <c r="X17" s="39">
        <v>2</v>
      </c>
      <c r="Y17" s="39">
        <v>17</v>
      </c>
      <c r="Z17" s="228">
        <v>0.53100000000000003</v>
      </c>
      <c r="AA17" s="28"/>
      <c r="AB17" s="21"/>
      <c r="AC17" s="21"/>
      <c r="AD17" s="21"/>
      <c r="AE17" s="21"/>
      <c r="AF17" s="28"/>
      <c r="AG17" s="48"/>
      <c r="AH17" s="48"/>
      <c r="AI17" s="48"/>
      <c r="AJ17" s="48"/>
      <c r="AK17" s="28"/>
      <c r="AL17" s="29"/>
      <c r="AM17" s="29"/>
      <c r="AN17" s="31"/>
      <c r="AO17" s="31"/>
      <c r="AP17" s="32"/>
      <c r="AQ17" s="29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</row>
    <row r="18" spans="1:55" s="4" customFormat="1" ht="15" customHeight="1" x14ac:dyDescent="0.2">
      <c r="A18" s="2"/>
      <c r="B18" s="33">
        <v>1986</v>
      </c>
      <c r="C18" s="33" t="s">
        <v>56</v>
      </c>
      <c r="D18" s="35" t="s">
        <v>177</v>
      </c>
      <c r="E18" s="33"/>
      <c r="F18" s="35" t="s">
        <v>39</v>
      </c>
      <c r="G18" s="33"/>
      <c r="H18" s="33"/>
      <c r="I18" s="33"/>
      <c r="J18" s="33"/>
      <c r="K18" s="33"/>
      <c r="L18" s="33"/>
      <c r="M18" s="33"/>
      <c r="N18" s="244"/>
      <c r="O18" s="28">
        <v>0</v>
      </c>
      <c r="P18" s="21"/>
      <c r="Q18" s="21"/>
      <c r="R18" s="21"/>
      <c r="S18" s="21"/>
      <c r="T18" s="28"/>
      <c r="U18" s="29"/>
      <c r="V18" s="29"/>
      <c r="W18" s="31"/>
      <c r="X18" s="29"/>
      <c r="Y18" s="29"/>
      <c r="Z18" s="29"/>
      <c r="AA18" s="28"/>
      <c r="AB18" s="21"/>
      <c r="AC18" s="21"/>
      <c r="AD18" s="21"/>
      <c r="AE18" s="21"/>
      <c r="AF18" s="28"/>
      <c r="AG18" s="48"/>
      <c r="AH18" s="48"/>
      <c r="AI18" s="48"/>
      <c r="AJ18" s="48"/>
      <c r="AK18" s="28"/>
      <c r="AL18" s="29"/>
      <c r="AM18" s="29"/>
      <c r="AN18" s="31"/>
      <c r="AO18" s="31"/>
      <c r="AP18" s="32"/>
      <c r="AQ18" s="29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</row>
    <row r="19" spans="1:55" s="4" customFormat="1" ht="15" customHeight="1" x14ac:dyDescent="0.2">
      <c r="A19" s="2"/>
      <c r="B19" s="42">
        <v>1987</v>
      </c>
      <c r="C19" s="42" t="s">
        <v>44</v>
      </c>
      <c r="D19" s="43" t="s">
        <v>177</v>
      </c>
      <c r="E19" s="42"/>
      <c r="F19" s="44" t="s">
        <v>57</v>
      </c>
      <c r="G19" s="45"/>
      <c r="H19" s="46"/>
      <c r="I19" s="42"/>
      <c r="J19" s="42"/>
      <c r="K19" s="42"/>
      <c r="L19" s="42"/>
      <c r="M19" s="42"/>
      <c r="N19" s="47"/>
      <c r="O19" s="28">
        <v>0</v>
      </c>
      <c r="P19" s="21"/>
      <c r="Q19" s="21"/>
      <c r="R19" s="21"/>
      <c r="S19" s="21"/>
      <c r="T19" s="28"/>
      <c r="U19" s="29"/>
      <c r="V19" s="29"/>
      <c r="W19" s="31"/>
      <c r="X19" s="29"/>
      <c r="Y19" s="29"/>
      <c r="Z19" s="29"/>
      <c r="AA19" s="28"/>
      <c r="AB19" s="21"/>
      <c r="AC19" s="21"/>
      <c r="AD19" s="21"/>
      <c r="AE19" s="21"/>
      <c r="AF19" s="28"/>
      <c r="AG19" s="48"/>
      <c r="AH19" s="48"/>
      <c r="AI19" s="48"/>
      <c r="AJ19" s="48"/>
      <c r="AK19" s="28"/>
      <c r="AL19" s="29"/>
      <c r="AM19" s="29"/>
      <c r="AN19" s="31"/>
      <c r="AO19" s="31"/>
      <c r="AP19" s="32"/>
      <c r="AQ19" s="29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</row>
    <row r="20" spans="1:55" s="4" customFormat="1" ht="15" customHeight="1" x14ac:dyDescent="0.25">
      <c r="A20" s="2"/>
      <c r="B20" s="33">
        <v>1988</v>
      </c>
      <c r="C20" s="33" t="s">
        <v>44</v>
      </c>
      <c r="D20" s="50" t="s">
        <v>62</v>
      </c>
      <c r="E20" s="35"/>
      <c r="F20" s="35" t="s">
        <v>39</v>
      </c>
      <c r="G20" s="33"/>
      <c r="H20" s="33"/>
      <c r="I20" s="33"/>
      <c r="J20" s="33"/>
      <c r="K20" s="33"/>
      <c r="L20" s="33"/>
      <c r="M20" s="33"/>
      <c r="N20" s="51"/>
      <c r="O20" s="36">
        <v>0</v>
      </c>
      <c r="P20" s="21"/>
      <c r="Q20" s="21"/>
      <c r="R20" s="21"/>
      <c r="S20" s="21"/>
      <c r="T20" s="28"/>
      <c r="U20" s="29"/>
      <c r="V20" s="29"/>
      <c r="W20" s="31"/>
      <c r="X20" s="29"/>
      <c r="Y20" s="29"/>
      <c r="Z20" s="29"/>
      <c r="AA20" s="28"/>
      <c r="AB20" s="21"/>
      <c r="AC20" s="21"/>
      <c r="AD20" s="21"/>
      <c r="AE20" s="21"/>
      <c r="AF20" s="28"/>
      <c r="AG20" s="48"/>
      <c r="AH20" s="48"/>
      <c r="AI20" s="48"/>
      <c r="AJ20" s="48"/>
      <c r="AK20" s="28"/>
      <c r="AL20" s="29"/>
      <c r="AM20" s="29"/>
      <c r="AN20" s="31">
        <v>1</v>
      </c>
      <c r="AO20" s="31"/>
      <c r="AP20" s="32"/>
      <c r="AQ20" s="29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</row>
    <row r="21" spans="1:55" s="4" customFormat="1" ht="15" customHeight="1" x14ac:dyDescent="0.2">
      <c r="A21" s="1"/>
      <c r="B21" s="19" t="s">
        <v>7</v>
      </c>
      <c r="C21" s="20"/>
      <c r="D21" s="18"/>
      <c r="E21" s="21">
        <v>162</v>
      </c>
      <c r="F21" s="21">
        <v>4</v>
      </c>
      <c r="G21" s="21">
        <v>64</v>
      </c>
      <c r="H21" s="21">
        <v>171</v>
      </c>
      <c r="I21" s="21">
        <v>629</v>
      </c>
      <c r="J21" s="21">
        <v>341</v>
      </c>
      <c r="K21" s="21">
        <v>138</v>
      </c>
      <c r="L21" s="21">
        <v>101</v>
      </c>
      <c r="M21" s="21">
        <v>49</v>
      </c>
      <c r="N21" s="52">
        <v>0.67400000000000004</v>
      </c>
      <c r="O21" s="28">
        <v>635.07829298175989</v>
      </c>
      <c r="P21" s="21" t="s">
        <v>147</v>
      </c>
      <c r="Q21" s="21" t="s">
        <v>147</v>
      </c>
      <c r="R21" s="21" t="s">
        <v>147</v>
      </c>
      <c r="S21" s="21" t="s">
        <v>148</v>
      </c>
      <c r="T21" s="28"/>
      <c r="U21" s="21">
        <v>18</v>
      </c>
      <c r="V21" s="21">
        <v>0</v>
      </c>
      <c r="W21" s="21">
        <v>8</v>
      </c>
      <c r="X21" s="21">
        <v>12</v>
      </c>
      <c r="Y21" s="21">
        <v>84</v>
      </c>
      <c r="Z21" s="52">
        <v>0.622</v>
      </c>
      <c r="AA21" s="28"/>
      <c r="AB21" s="117" t="s">
        <v>147</v>
      </c>
      <c r="AC21" s="117" t="s">
        <v>147</v>
      </c>
      <c r="AD21" s="117" t="s">
        <v>147</v>
      </c>
      <c r="AE21" s="117" t="s">
        <v>147</v>
      </c>
      <c r="AF21" s="28"/>
      <c r="AG21" s="117" t="s">
        <v>153</v>
      </c>
      <c r="AH21" s="117" t="s">
        <v>153</v>
      </c>
      <c r="AI21" s="117" t="s">
        <v>153</v>
      </c>
      <c r="AJ21" s="117" t="s">
        <v>153</v>
      </c>
      <c r="AK21" s="28"/>
      <c r="AL21" s="21">
        <v>5</v>
      </c>
      <c r="AM21" s="21">
        <v>4</v>
      </c>
      <c r="AN21" s="21">
        <v>1</v>
      </c>
      <c r="AO21" s="21">
        <v>0</v>
      </c>
      <c r="AP21" s="21">
        <v>0</v>
      </c>
      <c r="AQ21" s="21">
        <v>0</v>
      </c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</row>
    <row r="22" spans="1:55" s="4" customFormat="1" ht="15" customHeight="1" x14ac:dyDescent="0.2">
      <c r="A22" s="1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261"/>
      <c r="O22" s="28"/>
      <c r="P22" s="25"/>
      <c r="Q22" s="23"/>
      <c r="R22" s="262"/>
      <c r="S22" s="263"/>
      <c r="T22" s="28"/>
      <c r="U22" s="25"/>
      <c r="V22" s="23"/>
      <c r="W22" s="262"/>
      <c r="X22" s="23"/>
      <c r="Y22" s="262"/>
      <c r="Z22" s="263"/>
      <c r="AA22" s="28"/>
      <c r="AB22" s="25"/>
      <c r="AC22" s="23"/>
      <c r="AD22" s="262"/>
      <c r="AE22" s="263"/>
      <c r="AF22" s="28"/>
      <c r="AG22" s="264"/>
      <c r="AH22" s="265"/>
      <c r="AI22" s="265"/>
      <c r="AJ22" s="266"/>
      <c r="AK22" s="28"/>
      <c r="AL22" s="20"/>
      <c r="AM22" s="17"/>
      <c r="AN22" s="17"/>
      <c r="AO22" s="17"/>
      <c r="AP22" s="17"/>
      <c r="AQ22" s="18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</row>
    <row r="23" spans="1:55" ht="15" customHeight="1" x14ac:dyDescent="0.2">
      <c r="A23" s="2"/>
      <c r="B23" s="5" t="s">
        <v>2</v>
      </c>
      <c r="C23" s="32"/>
      <c r="D23" s="53">
        <v>773.7</v>
      </c>
      <c r="E23" s="54"/>
      <c r="F23" s="54"/>
      <c r="G23" s="54"/>
      <c r="H23" s="54"/>
      <c r="I23" s="54"/>
      <c r="J23" s="54"/>
      <c r="K23" s="54"/>
      <c r="L23" s="54"/>
      <c r="M23" s="54"/>
      <c r="N23" s="55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28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</row>
    <row r="24" spans="1:55" s="4" customFormat="1" ht="15" customHeight="1" x14ac:dyDescent="0.25">
      <c r="A24" s="2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  <c r="O24" s="36"/>
      <c r="P24" s="54"/>
      <c r="Q24" s="57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28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</row>
    <row r="25" spans="1:55" ht="15" customHeight="1" x14ac:dyDescent="0.25">
      <c r="A25" s="2"/>
      <c r="B25" s="25" t="s">
        <v>105</v>
      </c>
      <c r="C25" s="59"/>
      <c r="D25" s="59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16</v>
      </c>
      <c r="J25" s="54"/>
      <c r="K25" s="21" t="s">
        <v>25</v>
      </c>
      <c r="L25" s="21" t="s">
        <v>26</v>
      </c>
      <c r="M25" s="21" t="s">
        <v>27</v>
      </c>
      <c r="N25" s="21" t="s">
        <v>21</v>
      </c>
      <c r="O25" s="28"/>
      <c r="P25" s="60" t="s">
        <v>28</v>
      </c>
      <c r="Q25" s="60"/>
      <c r="R25" s="15"/>
      <c r="S25" s="15"/>
      <c r="T25" s="61"/>
      <c r="U25" s="61"/>
      <c r="V25" s="61"/>
      <c r="W25" s="61"/>
      <c r="X25" s="61"/>
      <c r="Y25" s="15"/>
      <c r="Z25" s="15"/>
      <c r="AA25" s="15"/>
      <c r="AB25" s="15"/>
      <c r="AC25" s="15"/>
      <c r="AD25" s="15"/>
      <c r="AE25" s="62"/>
      <c r="AF25" s="28"/>
      <c r="AG25" s="60" t="s">
        <v>154</v>
      </c>
      <c r="AH25" s="15"/>
      <c r="AI25" s="61"/>
      <c r="AJ25" s="62"/>
      <c r="AK25" s="28"/>
      <c r="AL25" s="13" t="s">
        <v>155</v>
      </c>
      <c r="AM25" s="15"/>
      <c r="AN25" s="15"/>
      <c r="AO25" s="15"/>
      <c r="AP25" s="15"/>
      <c r="AQ25" s="62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</row>
    <row r="26" spans="1:55" ht="15" customHeight="1" x14ac:dyDescent="0.25">
      <c r="A26" s="2"/>
      <c r="B26" s="60" t="s">
        <v>12</v>
      </c>
      <c r="C26" s="15"/>
      <c r="D26" s="62"/>
      <c r="E26" s="29">
        <v>162</v>
      </c>
      <c r="F26" s="29">
        <v>4</v>
      </c>
      <c r="G26" s="29">
        <v>64</v>
      </c>
      <c r="H26" s="29">
        <v>171</v>
      </c>
      <c r="I26" s="29">
        <v>629</v>
      </c>
      <c r="J26" s="54"/>
      <c r="K26" s="63">
        <v>0.41975308641975306</v>
      </c>
      <c r="L26" s="63">
        <v>1.0555555555555556</v>
      </c>
      <c r="M26" s="63">
        <v>3.882716049382716</v>
      </c>
      <c r="N26" s="41">
        <v>0.67400000000000004</v>
      </c>
      <c r="O26" s="36">
        <f>PRODUCT(I26/N26)</f>
        <v>933.23442136498511</v>
      </c>
      <c r="P26" s="280" t="s">
        <v>9</v>
      </c>
      <c r="Q26" s="293"/>
      <c r="R26" s="281" t="s">
        <v>47</v>
      </c>
      <c r="S26" s="294"/>
      <c r="T26" s="294"/>
      <c r="U26" s="294"/>
      <c r="V26" s="294"/>
      <c r="W26" s="294"/>
      <c r="X26" s="294"/>
      <c r="Y26" s="295" t="s">
        <v>11</v>
      </c>
      <c r="Z26" s="295"/>
      <c r="AA26" s="281"/>
      <c r="AB26" s="281"/>
      <c r="AC26" s="295" t="s">
        <v>53</v>
      </c>
      <c r="AD26" s="296"/>
      <c r="AE26" s="297"/>
      <c r="AF26" s="28"/>
      <c r="AG26" s="280"/>
      <c r="AH26" s="308"/>
      <c r="AI26" s="308"/>
      <c r="AJ26" s="282"/>
      <c r="AK26" s="28"/>
      <c r="AL26" s="280"/>
      <c r="AM26" s="295"/>
      <c r="AN26" s="281"/>
      <c r="AO26" s="281"/>
      <c r="AP26" s="281"/>
      <c r="AQ26" s="282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</row>
    <row r="27" spans="1:55" ht="15" customHeight="1" x14ac:dyDescent="0.25">
      <c r="A27" s="2"/>
      <c r="B27" s="64" t="s">
        <v>14</v>
      </c>
      <c r="C27" s="65"/>
      <c r="D27" s="66"/>
      <c r="E27" s="29"/>
      <c r="F27" s="29"/>
      <c r="G27" s="29"/>
      <c r="H27" s="29"/>
      <c r="I27" s="29"/>
      <c r="J27" s="54"/>
      <c r="K27" s="63"/>
      <c r="L27" s="63"/>
      <c r="M27" s="63"/>
      <c r="N27" s="41"/>
      <c r="O27" s="36" t="e">
        <f>PRODUCT(I27/N27)</f>
        <v>#DIV/0!</v>
      </c>
      <c r="P27" s="298" t="s">
        <v>156</v>
      </c>
      <c r="Q27" s="299"/>
      <c r="R27" s="294" t="s">
        <v>49</v>
      </c>
      <c r="S27" s="294"/>
      <c r="T27" s="294"/>
      <c r="U27" s="294"/>
      <c r="V27" s="294"/>
      <c r="W27" s="294"/>
      <c r="X27" s="294"/>
      <c r="Y27" s="300" t="s">
        <v>46</v>
      </c>
      <c r="Z27" s="300"/>
      <c r="AA27" s="294"/>
      <c r="AB27" s="294"/>
      <c r="AC27" s="300" t="s">
        <v>54</v>
      </c>
      <c r="AD27" s="301"/>
      <c r="AE27" s="297"/>
      <c r="AF27" s="28"/>
      <c r="AG27" s="298"/>
      <c r="AH27" s="294"/>
      <c r="AI27" s="294"/>
      <c r="AJ27" s="297"/>
      <c r="AK27" s="28"/>
      <c r="AL27" s="298"/>
      <c r="AM27" s="300"/>
      <c r="AN27" s="294"/>
      <c r="AO27" s="294"/>
      <c r="AP27" s="294"/>
      <c r="AQ27" s="297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</row>
    <row r="28" spans="1:55" ht="15" customHeight="1" x14ac:dyDescent="0.2">
      <c r="A28" s="2"/>
      <c r="B28" s="67" t="s">
        <v>15</v>
      </c>
      <c r="C28" s="68"/>
      <c r="D28" s="69"/>
      <c r="E28" s="39">
        <v>18</v>
      </c>
      <c r="F28" s="39">
        <v>0</v>
      </c>
      <c r="G28" s="39">
        <v>8</v>
      </c>
      <c r="H28" s="39">
        <v>12</v>
      </c>
      <c r="I28" s="39">
        <v>84</v>
      </c>
      <c r="J28" s="54"/>
      <c r="K28" s="70">
        <v>0.44444444444444442</v>
      </c>
      <c r="L28" s="70">
        <v>0.66666666666666663</v>
      </c>
      <c r="M28" s="70">
        <v>4.666666666666667</v>
      </c>
      <c r="N28" s="71">
        <v>0.622</v>
      </c>
      <c r="O28" s="28">
        <v>0</v>
      </c>
      <c r="P28" s="298" t="s">
        <v>157</v>
      </c>
      <c r="Q28" s="299"/>
      <c r="R28" s="294" t="s">
        <v>48</v>
      </c>
      <c r="S28" s="294"/>
      <c r="T28" s="294"/>
      <c r="U28" s="294"/>
      <c r="V28" s="294"/>
      <c r="W28" s="294"/>
      <c r="X28" s="294"/>
      <c r="Y28" s="300" t="s">
        <v>45</v>
      </c>
      <c r="Z28" s="300"/>
      <c r="AA28" s="294"/>
      <c r="AB28" s="294"/>
      <c r="AC28" s="300" t="s">
        <v>52</v>
      </c>
      <c r="AD28" s="301"/>
      <c r="AE28" s="297"/>
      <c r="AF28" s="28"/>
      <c r="AG28" s="298"/>
      <c r="AH28" s="301"/>
      <c r="AI28" s="301"/>
      <c r="AJ28" s="297"/>
      <c r="AK28" s="28"/>
      <c r="AL28" s="298"/>
      <c r="AM28" s="300"/>
      <c r="AN28" s="294"/>
      <c r="AO28" s="294"/>
      <c r="AP28" s="294"/>
      <c r="AQ28" s="297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</row>
    <row r="29" spans="1:55" ht="15" customHeight="1" x14ac:dyDescent="0.2">
      <c r="A29" s="2"/>
      <c r="B29" s="72" t="s">
        <v>24</v>
      </c>
      <c r="C29" s="73"/>
      <c r="D29" s="74"/>
      <c r="E29" s="21">
        <v>180</v>
      </c>
      <c r="F29" s="21">
        <v>4</v>
      </c>
      <c r="G29" s="21">
        <v>72</v>
      </c>
      <c r="H29" s="21">
        <v>183</v>
      </c>
      <c r="I29" s="21">
        <v>713</v>
      </c>
      <c r="J29" s="54"/>
      <c r="K29" s="75">
        <v>0.42222222222222222</v>
      </c>
      <c r="L29" s="75">
        <v>1.0166666666666666</v>
      </c>
      <c r="M29" s="75">
        <v>3.9611111111111112</v>
      </c>
      <c r="N29" s="52">
        <v>0.66500000000000004</v>
      </c>
      <c r="O29" s="28" t="e">
        <f>SUM(O26:O28)</f>
        <v>#DIV/0!</v>
      </c>
      <c r="P29" s="302" t="s">
        <v>10</v>
      </c>
      <c r="Q29" s="303"/>
      <c r="R29" s="304" t="s">
        <v>50</v>
      </c>
      <c r="S29" s="304"/>
      <c r="T29" s="304"/>
      <c r="U29" s="304"/>
      <c r="V29" s="304"/>
      <c r="W29" s="304"/>
      <c r="X29" s="304"/>
      <c r="Y29" s="305" t="s">
        <v>51</v>
      </c>
      <c r="Z29" s="305"/>
      <c r="AA29" s="304"/>
      <c r="AB29" s="304"/>
      <c r="AC29" s="305" t="s">
        <v>55</v>
      </c>
      <c r="AD29" s="306"/>
      <c r="AE29" s="307"/>
      <c r="AF29" s="28"/>
      <c r="AG29" s="89"/>
      <c r="AH29" s="306"/>
      <c r="AI29" s="306"/>
      <c r="AJ29" s="307"/>
      <c r="AK29" s="28"/>
      <c r="AL29" s="302"/>
      <c r="AM29" s="305"/>
      <c r="AN29" s="304"/>
      <c r="AO29" s="304"/>
      <c r="AP29" s="304"/>
      <c r="AQ29" s="307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</row>
    <row r="30" spans="1:55" ht="13.5" customHeight="1" x14ac:dyDescent="0.25">
      <c r="A30" s="2"/>
      <c r="B30" s="56"/>
      <c r="C30" s="56"/>
      <c r="D30" s="56"/>
      <c r="E30" s="56"/>
      <c r="F30" s="56"/>
      <c r="G30" s="56"/>
      <c r="H30" s="56"/>
      <c r="I30" s="56"/>
      <c r="J30" s="54"/>
      <c r="K30" s="56"/>
      <c r="L30" s="56"/>
      <c r="M30" s="56"/>
      <c r="N30" s="55"/>
      <c r="O30" s="28"/>
      <c r="P30" s="54"/>
      <c r="Q30" s="57"/>
      <c r="R30" s="54"/>
      <c r="S30" s="54"/>
      <c r="T30" s="28"/>
      <c r="U30" s="28"/>
      <c r="V30" s="76"/>
      <c r="W30" s="54"/>
      <c r="X30" s="54"/>
      <c r="Y30" s="54"/>
      <c r="Z30" s="54"/>
      <c r="AA30" s="54"/>
      <c r="AB30" s="54"/>
      <c r="AC30" s="54"/>
      <c r="AD30" s="54"/>
      <c r="AE30" s="54"/>
      <c r="AF30" s="28"/>
      <c r="AG30" s="28"/>
      <c r="AH30" s="76"/>
      <c r="AI30" s="54"/>
      <c r="AJ30" s="54"/>
      <c r="AK30" s="28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</row>
    <row r="31" spans="1:55" ht="15" customHeight="1" x14ac:dyDescent="0.25">
      <c r="A31" s="2"/>
      <c r="B31" s="60" t="s">
        <v>167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69"/>
      <c r="O31" s="14"/>
      <c r="P31" s="15"/>
      <c r="Q31" s="15"/>
      <c r="R31" s="15"/>
      <c r="S31" s="15"/>
      <c r="T31" s="14"/>
      <c r="U31" s="14"/>
      <c r="V31" s="270"/>
      <c r="W31" s="15"/>
      <c r="X31" s="15"/>
      <c r="Y31" s="15"/>
      <c r="Z31" s="15"/>
      <c r="AA31" s="15"/>
      <c r="AB31" s="15"/>
      <c r="AC31" s="15"/>
      <c r="AD31" s="15"/>
      <c r="AE31" s="15"/>
      <c r="AF31" s="14"/>
      <c r="AG31" s="14"/>
      <c r="AH31" s="270"/>
      <c r="AI31" s="15"/>
      <c r="AJ31" s="15"/>
      <c r="AK31" s="14"/>
      <c r="AL31" s="15"/>
      <c r="AM31" s="15"/>
      <c r="AN31" s="15"/>
      <c r="AO31" s="15"/>
      <c r="AP31" s="15"/>
      <c r="AQ31" s="62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</row>
    <row r="32" spans="1:55" ht="13.5" customHeight="1" x14ac:dyDescent="0.25">
      <c r="A32" s="2"/>
      <c r="B32" s="57"/>
      <c r="C32" s="57"/>
      <c r="D32" s="57"/>
      <c r="E32" s="57"/>
      <c r="F32" s="57"/>
      <c r="G32" s="57"/>
      <c r="H32" s="57"/>
      <c r="I32" s="57"/>
      <c r="J32" s="54"/>
      <c r="K32" s="57"/>
      <c r="L32" s="57"/>
      <c r="M32" s="57"/>
      <c r="N32" s="55"/>
      <c r="O32" s="28"/>
      <c r="P32" s="54"/>
      <c r="Q32" s="57"/>
      <c r="R32" s="54"/>
      <c r="S32" s="54"/>
      <c r="T32" s="28"/>
      <c r="U32" s="28"/>
      <c r="V32" s="76"/>
      <c r="W32" s="54"/>
      <c r="X32" s="54"/>
      <c r="Y32" s="54"/>
      <c r="Z32" s="54"/>
      <c r="AA32" s="54"/>
      <c r="AB32" s="54"/>
      <c r="AC32" s="54"/>
      <c r="AD32" s="54"/>
      <c r="AE32" s="54"/>
      <c r="AF32" s="28"/>
      <c r="AG32" s="28"/>
      <c r="AH32" s="76"/>
      <c r="AI32" s="54"/>
      <c r="AJ32" s="54"/>
      <c r="AK32" s="28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</row>
    <row r="33" spans="1:55" ht="15" customHeight="1" x14ac:dyDescent="0.2">
      <c r="A33" s="2"/>
      <c r="B33" s="268" t="s">
        <v>58</v>
      </c>
      <c r="C33" s="182"/>
      <c r="D33" s="201" t="s">
        <v>60</v>
      </c>
      <c r="E33" s="54"/>
      <c r="F33" s="54"/>
      <c r="G33" s="54"/>
      <c r="H33" s="54"/>
      <c r="I33" s="54"/>
      <c r="J33" s="54"/>
      <c r="K33" s="201" t="s">
        <v>59</v>
      </c>
      <c r="L33" s="54"/>
      <c r="M33" s="54"/>
      <c r="N33" s="54"/>
      <c r="O33" s="28"/>
      <c r="P33" s="28"/>
      <c r="Q33" s="28"/>
      <c r="R33" s="201" t="s">
        <v>61</v>
      </c>
      <c r="S33" s="28"/>
      <c r="T33" s="28"/>
      <c r="U33" s="28"/>
      <c r="V33" s="28"/>
      <c r="W33" s="28"/>
      <c r="X33" s="28"/>
      <c r="Y33" s="28"/>
      <c r="Z33" s="77" t="s">
        <v>178</v>
      </c>
      <c r="AA33" s="28"/>
      <c r="AB33" s="28"/>
      <c r="AC33" s="28"/>
      <c r="AD33" s="28"/>
      <c r="AE33" s="28"/>
      <c r="AF33" s="28"/>
      <c r="AG33" s="54" t="s">
        <v>63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</row>
    <row r="34" spans="1:55" ht="14.25" customHeight="1" x14ac:dyDescent="0.25">
      <c r="A34" s="2"/>
      <c r="B34" s="201"/>
      <c r="C34" s="201"/>
      <c r="D34" s="201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76"/>
      <c r="AI34" s="54"/>
      <c r="AJ34" s="54"/>
      <c r="AK34" s="28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</row>
    <row r="35" spans="1:55" ht="15" customHeight="1" x14ac:dyDescent="0.2">
      <c r="A35" s="2"/>
      <c r="B35" s="201"/>
      <c r="C35" s="201"/>
      <c r="D35" s="201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54"/>
      <c r="AI35" s="54"/>
      <c r="AJ35" s="54"/>
      <c r="AK35" s="28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</row>
    <row r="36" spans="1:55" ht="15" customHeight="1" x14ac:dyDescent="0.25">
      <c r="A36" s="2"/>
      <c r="B36" s="54"/>
      <c r="C36" s="54"/>
      <c r="D36" s="77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</row>
    <row r="37" spans="1:55" ht="15" customHeight="1" x14ac:dyDescent="0.25">
      <c r="A37" s="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28"/>
      <c r="P37" s="28"/>
      <c r="Q37" s="28"/>
      <c r="R37" s="28"/>
      <c r="S37" s="28"/>
      <c r="T37" s="28"/>
      <c r="U37" s="54"/>
      <c r="V37" s="57"/>
      <c r="W37" s="54"/>
      <c r="X37" s="54"/>
      <c r="Y37" s="28"/>
      <c r="Z37" s="28"/>
      <c r="AA37" s="28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</row>
    <row r="38" spans="1:55" ht="15" customHeight="1" x14ac:dyDescent="0.25">
      <c r="A38" s="2"/>
      <c r="B38" s="28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7"/>
      <c r="O38" s="28"/>
      <c r="P38" s="28"/>
      <c r="Q38" s="28"/>
      <c r="R38" s="28"/>
      <c r="S38" s="28"/>
      <c r="T38" s="28"/>
      <c r="U38" s="54"/>
      <c r="V38" s="57"/>
      <c r="W38" s="54"/>
      <c r="X38" s="54"/>
      <c r="Y38" s="28"/>
      <c r="Z38" s="28"/>
      <c r="AA38" s="28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</row>
    <row r="39" spans="1:55" ht="15" customHeight="1" x14ac:dyDescent="0.25">
      <c r="A39" s="2"/>
      <c r="B39" s="28"/>
      <c r="C39" s="54"/>
      <c r="D39" s="77"/>
      <c r="E39" s="54"/>
      <c r="F39" s="54"/>
      <c r="G39" s="54"/>
      <c r="H39" s="54"/>
      <c r="I39" s="54"/>
      <c r="J39" s="54"/>
      <c r="K39" s="54"/>
      <c r="L39" s="54"/>
      <c r="M39" s="267"/>
      <c r="N39" s="267"/>
      <c r="O39" s="28"/>
      <c r="P39" s="28"/>
      <c r="Q39" s="28"/>
      <c r="R39" s="28"/>
      <c r="S39" s="28"/>
      <c r="T39" s="28"/>
      <c r="U39" s="54"/>
      <c r="V39" s="57"/>
      <c r="W39" s="54"/>
      <c r="X39" s="28"/>
      <c r="Y39" s="28"/>
      <c r="Z39" s="28"/>
      <c r="AA39" s="28"/>
      <c r="AB39" s="28"/>
      <c r="AC39" s="28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</row>
    <row r="40" spans="1:55" ht="15" customHeight="1" x14ac:dyDescent="0.25">
      <c r="A40" s="2"/>
      <c r="B40" s="28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28"/>
      <c r="P40" s="28"/>
      <c r="Q40" s="28"/>
      <c r="R40" s="28"/>
      <c r="S40" s="28"/>
      <c r="T40" s="28"/>
      <c r="U40" s="54"/>
      <c r="V40" s="57"/>
      <c r="W40" s="54"/>
      <c r="X40" s="54"/>
      <c r="Y40" s="28"/>
      <c r="Z40" s="28"/>
      <c r="AA40" s="28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</row>
    <row r="41" spans="1:55" ht="15" customHeight="1" x14ac:dyDescent="0.25">
      <c r="A41" s="2"/>
      <c r="B41" s="28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28"/>
      <c r="O41" s="28"/>
      <c r="P41" s="28"/>
      <c r="Q41" s="28"/>
      <c r="R41" s="28"/>
      <c r="S41" s="28"/>
      <c r="T41" s="28"/>
      <c r="U41" s="54"/>
      <c r="V41" s="57"/>
      <c r="W41" s="54"/>
      <c r="X41" s="54"/>
      <c r="Y41" s="28"/>
      <c r="Z41" s="28"/>
      <c r="AA41" s="28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</row>
    <row r="42" spans="1:55" ht="15" customHeight="1" x14ac:dyDescent="0.25">
      <c r="A42" s="2"/>
      <c r="B42" s="28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28"/>
      <c r="O42" s="28"/>
      <c r="P42" s="28"/>
      <c r="Q42" s="28"/>
      <c r="R42" s="28"/>
      <c r="S42" s="28"/>
      <c r="T42" s="28"/>
      <c r="U42" s="54"/>
      <c r="V42" s="57"/>
      <c r="W42" s="54"/>
      <c r="X42" s="54"/>
      <c r="Y42" s="28"/>
      <c r="Z42" s="28"/>
      <c r="AA42" s="28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</row>
    <row r="43" spans="1:55" ht="15" customHeight="1" x14ac:dyDescent="0.25">
      <c r="A43" s="2"/>
      <c r="B43" s="28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28"/>
      <c r="O43" s="28"/>
      <c r="P43" s="28"/>
      <c r="Q43" s="28"/>
      <c r="R43" s="28"/>
      <c r="S43" s="28"/>
      <c r="T43" s="28"/>
      <c r="U43" s="54"/>
      <c r="V43" s="57"/>
      <c r="W43" s="54"/>
      <c r="X43" s="54"/>
      <c r="Y43" s="28"/>
      <c r="Z43" s="28"/>
      <c r="AA43" s="28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</row>
    <row r="44" spans="1:55" ht="15" customHeight="1" x14ac:dyDescent="0.25">
      <c r="A44" s="2"/>
      <c r="B44" s="28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28"/>
      <c r="O44" s="28"/>
      <c r="P44" s="28"/>
      <c r="Q44" s="28"/>
      <c r="R44" s="28"/>
      <c r="S44" s="28"/>
      <c r="T44" s="28"/>
      <c r="U44" s="54"/>
      <c r="V44" s="57"/>
      <c r="W44" s="54"/>
      <c r="X44" s="54"/>
      <c r="Y44" s="28"/>
      <c r="Z44" s="28"/>
      <c r="AA44" s="28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</row>
    <row r="45" spans="1:55" ht="15" customHeight="1" x14ac:dyDescent="0.25">
      <c r="A45" s="2"/>
      <c r="B45" s="28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28"/>
      <c r="O45" s="28"/>
      <c r="P45" s="28"/>
      <c r="Q45" s="28"/>
      <c r="R45" s="28"/>
      <c r="S45" s="28"/>
      <c r="T45" s="28"/>
      <c r="U45" s="54"/>
      <c r="V45" s="57"/>
      <c r="W45" s="54"/>
      <c r="X45" s="54"/>
      <c r="Y45" s="28"/>
      <c r="Z45" s="28"/>
      <c r="AA45" s="28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</row>
    <row r="46" spans="1:55" ht="15" customHeight="1" x14ac:dyDescent="0.25">
      <c r="A46" s="2"/>
      <c r="B46" s="28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28"/>
      <c r="O46" s="28"/>
      <c r="P46" s="28"/>
      <c r="Q46" s="28"/>
      <c r="R46" s="28"/>
      <c r="S46" s="28"/>
      <c r="T46" s="28"/>
      <c r="U46" s="54"/>
      <c r="V46" s="57"/>
      <c r="W46" s="54"/>
      <c r="X46" s="54"/>
      <c r="Y46" s="28"/>
      <c r="Z46" s="28"/>
      <c r="AA46" s="28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</row>
    <row r="47" spans="1:55" ht="15" customHeight="1" x14ac:dyDescent="0.25">
      <c r="A47" s="2"/>
      <c r="B47" s="28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28"/>
      <c r="O47" s="28"/>
      <c r="P47" s="28"/>
      <c r="Q47" s="28"/>
      <c r="R47" s="28"/>
      <c r="S47" s="28"/>
      <c r="T47" s="28"/>
      <c r="U47" s="54"/>
      <c r="V47" s="57"/>
      <c r="W47" s="54"/>
      <c r="X47" s="54"/>
      <c r="Y47" s="28"/>
      <c r="Z47" s="28"/>
      <c r="AA47" s="28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</row>
    <row r="48" spans="1:55" ht="15" customHeight="1" x14ac:dyDescent="0.25">
      <c r="A48" s="2"/>
      <c r="B48" s="28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28"/>
      <c r="O48" s="28"/>
      <c r="P48" s="28"/>
      <c r="Q48" s="28"/>
      <c r="R48" s="28"/>
      <c r="S48" s="28"/>
      <c r="T48" s="28"/>
      <c r="U48" s="54"/>
      <c r="V48" s="57"/>
      <c r="W48" s="54"/>
      <c r="X48" s="54"/>
      <c r="Y48" s="28"/>
      <c r="Z48" s="28"/>
      <c r="AA48" s="28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</row>
    <row r="49" spans="1:55" ht="15" customHeight="1" x14ac:dyDescent="0.25">
      <c r="A49" s="2"/>
      <c r="B49" s="28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28"/>
      <c r="O49" s="28"/>
      <c r="P49" s="28"/>
      <c r="Q49" s="28"/>
      <c r="R49" s="28"/>
      <c r="S49" s="28"/>
      <c r="T49" s="28"/>
      <c r="U49" s="54"/>
      <c r="V49" s="57"/>
      <c r="W49" s="54"/>
      <c r="X49" s="54"/>
      <c r="Y49" s="28"/>
      <c r="Z49" s="28"/>
      <c r="AA49" s="28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</row>
    <row r="50" spans="1:55" ht="15" customHeight="1" x14ac:dyDescent="0.25">
      <c r="A50" s="2"/>
      <c r="B50" s="28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28"/>
      <c r="O50" s="28"/>
      <c r="P50" s="28"/>
      <c r="Q50" s="28"/>
      <c r="R50" s="28"/>
      <c r="S50" s="28"/>
      <c r="T50" s="28"/>
      <c r="U50" s="54"/>
      <c r="V50" s="57"/>
      <c r="W50" s="54"/>
      <c r="X50" s="54"/>
      <c r="Y50" s="28"/>
      <c r="Z50" s="28"/>
      <c r="AA50" s="28"/>
      <c r="AB50" s="76"/>
      <c r="AC50" s="76"/>
      <c r="AD50" s="76"/>
      <c r="AE50" s="28"/>
      <c r="AF50" s="28"/>
      <c r="AG50" s="28"/>
      <c r="AH50" s="76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</row>
    <row r="51" spans="1:55" ht="15" customHeight="1" x14ac:dyDescent="0.25">
      <c r="A51" s="2"/>
      <c r="B51" s="28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28"/>
      <c r="O51" s="28"/>
      <c r="P51" s="28"/>
      <c r="Q51" s="28"/>
      <c r="R51" s="28"/>
      <c r="S51" s="28"/>
      <c r="T51" s="28"/>
      <c r="U51" s="54"/>
      <c r="V51" s="57"/>
      <c r="W51" s="54"/>
      <c r="X51" s="54"/>
      <c r="Y51" s="28"/>
      <c r="Z51" s="28"/>
      <c r="AA51" s="28"/>
      <c r="AB51" s="76"/>
      <c r="AC51" s="76"/>
      <c r="AD51" s="76"/>
      <c r="AE51" s="28"/>
      <c r="AF51" s="28"/>
      <c r="AG51" s="28"/>
      <c r="AH51" s="76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</row>
    <row r="52" spans="1:55" ht="15" customHeight="1" x14ac:dyDescent="0.25">
      <c r="A52" s="2"/>
      <c r="B52" s="28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28"/>
      <c r="O52" s="28"/>
      <c r="P52" s="28"/>
      <c r="Q52" s="28"/>
      <c r="R52" s="28"/>
      <c r="S52" s="28"/>
      <c r="T52" s="28"/>
      <c r="U52" s="54"/>
      <c r="V52" s="57"/>
      <c r="W52" s="54"/>
      <c r="X52" s="54"/>
      <c r="Y52" s="28"/>
      <c r="Z52" s="28"/>
      <c r="AA52" s="28"/>
      <c r="AB52" s="76"/>
      <c r="AC52" s="76"/>
      <c r="AD52" s="76"/>
      <c r="AE52" s="28"/>
      <c r="AF52" s="28"/>
      <c r="AG52" s="28"/>
      <c r="AH52" s="76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</row>
    <row r="53" spans="1:55" ht="15" customHeight="1" x14ac:dyDescent="0.25">
      <c r="A53" s="2"/>
      <c r="B53" s="28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28"/>
      <c r="O53" s="28"/>
      <c r="P53" s="28"/>
      <c r="Q53" s="28"/>
      <c r="R53" s="28"/>
      <c r="S53" s="28"/>
      <c r="T53" s="28"/>
      <c r="U53" s="54"/>
      <c r="V53" s="57"/>
      <c r="W53" s="54"/>
      <c r="X53" s="54"/>
      <c r="Y53" s="28"/>
      <c r="Z53" s="28"/>
      <c r="AA53" s="28"/>
      <c r="AB53" s="76"/>
      <c r="AC53" s="76"/>
      <c r="AD53" s="76"/>
      <c r="AE53" s="28"/>
      <c r="AF53" s="28"/>
      <c r="AG53" s="28"/>
      <c r="AH53" s="76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</row>
    <row r="54" spans="1:55" ht="15" customHeight="1" x14ac:dyDescent="0.25">
      <c r="A54" s="2"/>
      <c r="B54" s="28"/>
      <c r="C54" s="54"/>
      <c r="D54" s="54"/>
      <c r="E54" s="54"/>
      <c r="F54" s="54"/>
      <c r="G54" s="54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76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</row>
    <row r="55" spans="1:55" ht="15" customHeight="1" x14ac:dyDescent="0.25">
      <c r="A55" s="2"/>
      <c r="B55" s="28"/>
      <c r="C55" s="54"/>
      <c r="D55" s="54"/>
      <c r="E55" s="54"/>
      <c r="F55" s="54"/>
      <c r="G55" s="54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76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</row>
    <row r="56" spans="1:55" ht="15" customHeight="1" x14ac:dyDescent="0.25">
      <c r="A56" s="2"/>
      <c r="B56" s="28"/>
      <c r="C56" s="54"/>
      <c r="D56" s="54"/>
      <c r="E56" s="54"/>
      <c r="F56" s="54"/>
      <c r="G56" s="54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76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</row>
    <row r="57" spans="1:55" ht="15" customHeight="1" x14ac:dyDescent="0.25">
      <c r="A57" s="2"/>
      <c r="B57" s="28"/>
      <c r="C57" s="54"/>
      <c r="D57" s="54"/>
      <c r="E57" s="54"/>
      <c r="F57" s="54"/>
      <c r="G57" s="54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76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</row>
    <row r="58" spans="1:55" ht="15" customHeight="1" x14ac:dyDescent="0.25">
      <c r="A58" s="2"/>
      <c r="B58" s="28"/>
      <c r="C58" s="54"/>
      <c r="D58" s="54"/>
      <c r="E58" s="54"/>
      <c r="F58" s="54"/>
      <c r="G58" s="54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76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</row>
    <row r="59" spans="1:55" ht="15" customHeight="1" x14ac:dyDescent="0.25">
      <c r="A59" s="2"/>
      <c r="B59" s="28"/>
      <c r="C59" s="54"/>
      <c r="D59" s="54"/>
      <c r="E59" s="54"/>
      <c r="F59" s="54"/>
      <c r="G59" s="54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76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</row>
    <row r="60" spans="1:55" ht="15" customHeight="1" x14ac:dyDescent="0.25">
      <c r="A60" s="2"/>
      <c r="B60" s="28"/>
      <c r="C60" s="54"/>
      <c r="D60" s="54"/>
      <c r="E60" s="54"/>
      <c r="F60" s="54"/>
      <c r="G60" s="54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76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</row>
    <row r="61" spans="1:55" ht="15" customHeight="1" x14ac:dyDescent="0.25">
      <c r="A61" s="2"/>
      <c r="B61" s="28"/>
      <c r="C61" s="54"/>
      <c r="D61" s="54"/>
      <c r="E61" s="54"/>
      <c r="F61" s="54"/>
      <c r="G61" s="54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76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</row>
    <row r="62" spans="1:55" ht="15" customHeight="1" x14ac:dyDescent="0.25">
      <c r="A62" s="2"/>
      <c r="B62" s="28"/>
      <c r="C62" s="54"/>
      <c r="D62" s="54"/>
      <c r="E62" s="54"/>
      <c r="F62" s="54"/>
      <c r="G62" s="54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76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</row>
    <row r="63" spans="1:55" ht="15" customHeight="1" x14ac:dyDescent="0.25">
      <c r="A63" s="2"/>
      <c r="B63" s="54"/>
      <c r="C63" s="54"/>
      <c r="D63" s="54"/>
      <c r="E63" s="54"/>
      <c r="F63" s="54"/>
      <c r="G63" s="54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76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</row>
    <row r="64" spans="1:55" ht="15" customHeight="1" x14ac:dyDescent="0.25">
      <c r="A64" s="2"/>
      <c r="B64" s="54"/>
      <c r="C64" s="54"/>
      <c r="D64" s="54"/>
      <c r="E64" s="54"/>
      <c r="F64" s="54"/>
      <c r="G64" s="54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76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</row>
    <row r="65" spans="1:55" ht="15" customHeight="1" x14ac:dyDescent="0.25">
      <c r="A65" s="2"/>
      <c r="B65" s="54"/>
      <c r="C65" s="54"/>
      <c r="D65" s="54"/>
      <c r="E65" s="54"/>
      <c r="F65" s="54"/>
      <c r="G65" s="54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76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</row>
    <row r="66" spans="1:55" ht="15" customHeight="1" x14ac:dyDescent="0.25">
      <c r="A66" s="2"/>
      <c r="B66" s="54"/>
      <c r="C66" s="54"/>
      <c r="D66" s="54"/>
      <c r="E66" s="54"/>
      <c r="F66" s="54"/>
      <c r="G66" s="54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76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</row>
    <row r="67" spans="1:55" ht="15" customHeight="1" x14ac:dyDescent="0.25">
      <c r="A67" s="2"/>
      <c r="B67" s="54"/>
      <c r="C67" s="54"/>
      <c r="D67" s="54"/>
      <c r="E67" s="54"/>
      <c r="F67" s="54"/>
      <c r="G67" s="54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76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</row>
    <row r="68" spans="1:55" ht="15" customHeight="1" x14ac:dyDescent="0.25">
      <c r="A68" s="2"/>
      <c r="B68" s="54"/>
      <c r="C68" s="54"/>
      <c r="D68" s="54"/>
      <c r="E68" s="54"/>
      <c r="F68" s="54"/>
      <c r="G68" s="54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76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</row>
    <row r="69" spans="1:55" ht="15" customHeight="1" x14ac:dyDescent="0.25">
      <c r="A69" s="2"/>
      <c r="B69" s="54"/>
      <c r="C69" s="54"/>
      <c r="D69" s="54"/>
      <c r="E69" s="54"/>
      <c r="F69" s="54"/>
      <c r="G69" s="54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76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</row>
    <row r="70" spans="1:55" ht="15" customHeight="1" x14ac:dyDescent="0.25">
      <c r="A70" s="2"/>
      <c r="B70" s="54"/>
      <c r="C70" s="54"/>
      <c r="D70" s="54"/>
      <c r="E70" s="54"/>
      <c r="F70" s="54"/>
      <c r="G70" s="54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76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</row>
    <row r="71" spans="1:55" ht="15" customHeight="1" x14ac:dyDescent="0.25">
      <c r="A71" s="2"/>
      <c r="B71" s="54"/>
      <c r="C71" s="54"/>
      <c r="D71" s="54"/>
      <c r="E71" s="54"/>
      <c r="F71" s="54"/>
      <c r="G71" s="54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76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</row>
    <row r="72" spans="1:55" ht="15" customHeight="1" x14ac:dyDescent="0.25">
      <c r="B72" s="54"/>
      <c r="C72" s="54"/>
      <c r="D72" s="54"/>
      <c r="E72" s="54"/>
      <c r="F72" s="54"/>
      <c r="G72" s="54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76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</row>
    <row r="73" spans="1:55" ht="15" customHeight="1" x14ac:dyDescent="0.25">
      <c r="B73" s="54"/>
      <c r="C73" s="54"/>
      <c r="D73" s="54"/>
      <c r="E73" s="54"/>
      <c r="F73" s="54"/>
      <c r="G73" s="54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76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</row>
    <row r="74" spans="1:55" ht="15" customHeight="1" x14ac:dyDescent="0.25">
      <c r="B74" s="54"/>
      <c r="C74" s="54"/>
      <c r="D74" s="54"/>
      <c r="E74" s="54"/>
      <c r="F74" s="54"/>
      <c r="G74" s="54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76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</row>
    <row r="75" spans="1:55" ht="15" customHeight="1" x14ac:dyDescent="0.25">
      <c r="B75" s="54"/>
      <c r="C75" s="54"/>
      <c r="D75" s="54"/>
      <c r="E75" s="54"/>
      <c r="F75" s="54"/>
      <c r="G75" s="54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76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</row>
    <row r="76" spans="1:55" ht="15" customHeight="1" x14ac:dyDescent="0.25">
      <c r="B76" s="54"/>
      <c r="C76" s="54"/>
      <c r="D76" s="54"/>
      <c r="E76" s="54"/>
      <c r="F76" s="54"/>
      <c r="G76" s="54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76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</row>
    <row r="77" spans="1:55" ht="15" customHeight="1" x14ac:dyDescent="0.25">
      <c r="B77" s="54"/>
      <c r="C77" s="54"/>
      <c r="D77" s="54"/>
      <c r="E77" s="54"/>
      <c r="F77" s="54"/>
      <c r="G77" s="54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76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</row>
    <row r="78" spans="1:55" ht="15" customHeight="1" x14ac:dyDescent="0.25">
      <c r="B78" s="54"/>
      <c r="C78" s="54"/>
      <c r="D78" s="54"/>
      <c r="E78" s="54"/>
      <c r="F78" s="54"/>
      <c r="G78" s="54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76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</row>
    <row r="79" spans="1:55" ht="15" customHeight="1" x14ac:dyDescent="0.25">
      <c r="B79" s="54"/>
      <c r="C79" s="54"/>
      <c r="D79" s="54"/>
      <c r="E79" s="54"/>
      <c r="F79" s="54"/>
      <c r="G79" s="54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76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</row>
    <row r="80" spans="1:55" ht="15" customHeight="1" x14ac:dyDescent="0.25">
      <c r="B80" s="54"/>
      <c r="C80" s="54"/>
      <c r="D80" s="54"/>
      <c r="E80" s="54"/>
      <c r="F80" s="54"/>
      <c r="G80" s="54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76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</row>
    <row r="81" spans="2:55" ht="15" customHeight="1" x14ac:dyDescent="0.25"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76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</row>
    <row r="82" spans="2:55" ht="15" customHeight="1" x14ac:dyDescent="0.25"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76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</row>
    <row r="83" spans="2:55" ht="15" customHeight="1" x14ac:dyDescent="0.25">
      <c r="B83" s="3"/>
      <c r="C83" s="3"/>
      <c r="D83" s="3"/>
      <c r="E83" s="3"/>
      <c r="F83" s="3"/>
      <c r="G83" s="3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76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</row>
    <row r="84" spans="2:55" ht="15" customHeight="1" x14ac:dyDescent="0.25">
      <c r="B84" s="3"/>
      <c r="C84" s="3"/>
      <c r="D84" s="3"/>
      <c r="E84" s="3"/>
      <c r="F84" s="3"/>
      <c r="G84" s="3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76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</row>
    <row r="85" spans="2:55" ht="15" customHeight="1" x14ac:dyDescent="0.25">
      <c r="B85" s="3"/>
      <c r="C85" s="3"/>
      <c r="D85" s="3"/>
      <c r="E85" s="3"/>
      <c r="F85" s="3"/>
      <c r="G85" s="3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76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</row>
    <row r="86" spans="2:55" ht="15" customHeight="1" x14ac:dyDescent="0.25">
      <c r="B86" s="3"/>
      <c r="C86" s="3"/>
      <c r="D86" s="3"/>
      <c r="E86" s="3"/>
      <c r="F86" s="3"/>
      <c r="G86" s="3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76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</row>
    <row r="87" spans="2:55" ht="15" customHeight="1" x14ac:dyDescent="0.25">
      <c r="B87" s="3"/>
      <c r="C87" s="3"/>
      <c r="D87" s="3"/>
      <c r="E87" s="3"/>
      <c r="F87" s="3"/>
      <c r="G87" s="3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76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</row>
    <row r="88" spans="2:55" ht="15" customHeight="1" x14ac:dyDescent="0.25">
      <c r="B88" s="3"/>
      <c r="C88" s="3"/>
      <c r="D88" s="3"/>
      <c r="E88" s="3"/>
      <c r="F88" s="3"/>
      <c r="G88" s="3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76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</row>
    <row r="89" spans="2:55" ht="15" customHeight="1" x14ac:dyDescent="0.25">
      <c r="B89" s="3"/>
      <c r="C89" s="3"/>
      <c r="D89" s="3"/>
      <c r="E89" s="3"/>
      <c r="F89" s="3"/>
      <c r="G89" s="3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76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</row>
    <row r="90" spans="2:55" ht="15" customHeight="1" x14ac:dyDescent="0.25">
      <c r="B90" s="3"/>
      <c r="C90" s="3"/>
      <c r="D90" s="3"/>
      <c r="E90" s="3"/>
      <c r="F90" s="3"/>
      <c r="G90" s="3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76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</row>
    <row r="91" spans="2:55" ht="15" customHeight="1" x14ac:dyDescent="0.25">
      <c r="B91" s="3"/>
      <c r="C91" s="3"/>
      <c r="D91" s="3"/>
      <c r="E91" s="3"/>
      <c r="F91" s="3"/>
      <c r="G91" s="3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76"/>
      <c r="AI91" s="54"/>
      <c r="AJ91" s="54"/>
      <c r="AK91" s="28"/>
      <c r="AL91" s="28"/>
      <c r="AM91" s="28"/>
      <c r="AN91" s="28"/>
      <c r="AO91" s="28"/>
      <c r="AP91" s="28"/>
      <c r="AQ91" s="28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</row>
    <row r="92" spans="2:55" ht="15" customHeight="1" x14ac:dyDescent="0.25">
      <c r="B92" s="3"/>
      <c r="C92" s="3"/>
      <c r="D92" s="3"/>
      <c r="E92" s="3"/>
      <c r="F92" s="3"/>
      <c r="G92" s="3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76"/>
      <c r="AI92" s="54"/>
      <c r="AJ92" s="54"/>
      <c r="AK92" s="28"/>
      <c r="AL92" s="28"/>
      <c r="AM92" s="28"/>
      <c r="AN92" s="28"/>
      <c r="AO92" s="28"/>
      <c r="AP92" s="28"/>
      <c r="AQ92" s="28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</row>
    <row r="93" spans="2:55" ht="15" customHeight="1" x14ac:dyDescent="0.25">
      <c r="B93" s="3"/>
      <c r="C93" s="3"/>
      <c r="D93" s="3"/>
      <c r="E93" s="3"/>
      <c r="F93" s="3"/>
      <c r="G93" s="3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76"/>
      <c r="AI93" s="54"/>
      <c r="AJ93" s="54"/>
      <c r="AK93" s="28"/>
      <c r="AL93" s="28"/>
      <c r="AM93" s="28"/>
      <c r="AN93" s="28"/>
      <c r="AO93" s="28"/>
      <c r="AP93" s="28"/>
      <c r="AQ93" s="28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</row>
    <row r="94" spans="2:55" ht="15" customHeight="1" x14ac:dyDescent="0.25">
      <c r="B94" s="3"/>
      <c r="C94" s="3"/>
      <c r="D94" s="3"/>
      <c r="E94" s="3"/>
      <c r="F94" s="3"/>
      <c r="G94" s="3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76"/>
      <c r="AI94" s="54"/>
      <c r="AJ94" s="54"/>
      <c r="AK94" s="28"/>
      <c r="AL94" s="28"/>
      <c r="AM94" s="28"/>
      <c r="AN94" s="28"/>
      <c r="AO94" s="28"/>
      <c r="AP94" s="28"/>
      <c r="AQ94" s="28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</row>
    <row r="95" spans="2:55" ht="15" customHeight="1" x14ac:dyDescent="0.25">
      <c r="B95" s="3"/>
      <c r="C95" s="3"/>
      <c r="D95" s="3"/>
      <c r="E95" s="3"/>
      <c r="F95" s="3"/>
      <c r="G95" s="3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76"/>
      <c r="AI95" s="54"/>
      <c r="AJ95" s="54"/>
      <c r="AK95" s="28"/>
      <c r="AL95" s="28"/>
      <c r="AM95" s="28"/>
      <c r="AN95" s="28"/>
      <c r="AO95" s="28"/>
      <c r="AP95" s="28"/>
      <c r="AQ95" s="28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</row>
    <row r="96" spans="2:55" ht="15" customHeight="1" x14ac:dyDescent="0.25">
      <c r="B96" s="3"/>
      <c r="C96" s="3"/>
      <c r="D96" s="3"/>
      <c r="E96" s="3"/>
      <c r="F96" s="3"/>
      <c r="G96" s="3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76"/>
      <c r="AI96" s="54"/>
      <c r="AJ96" s="54"/>
      <c r="AK96" s="28"/>
      <c r="AL96" s="28"/>
      <c r="AM96" s="28"/>
      <c r="AN96" s="28"/>
      <c r="AO96" s="28"/>
      <c r="AP96" s="28"/>
      <c r="AQ96" s="28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</row>
    <row r="97" spans="2:55" ht="15" customHeight="1" x14ac:dyDescent="0.25">
      <c r="B97" s="3"/>
      <c r="C97" s="3"/>
      <c r="D97" s="3"/>
      <c r="E97" s="3"/>
      <c r="F97" s="3"/>
      <c r="G97" s="3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76"/>
      <c r="AI97" s="54"/>
      <c r="AJ97" s="54"/>
      <c r="AK97" s="28"/>
      <c r="AL97" s="28"/>
      <c r="AM97" s="28"/>
      <c r="AN97" s="28"/>
      <c r="AO97" s="28"/>
      <c r="AP97" s="28"/>
      <c r="AQ97" s="28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</row>
    <row r="98" spans="2:55" ht="15" customHeight="1" x14ac:dyDescent="0.25">
      <c r="B98" s="3"/>
      <c r="C98" s="3"/>
      <c r="D98" s="3"/>
      <c r="E98" s="3"/>
      <c r="F98" s="3"/>
      <c r="G98" s="3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76"/>
      <c r="AI98" s="54"/>
      <c r="AJ98" s="54"/>
      <c r="AK98" s="28"/>
      <c r="AL98" s="28"/>
      <c r="AM98" s="28"/>
      <c r="AN98" s="28"/>
      <c r="AO98" s="28"/>
      <c r="AP98" s="28"/>
      <c r="AQ98" s="28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</row>
    <row r="99" spans="2:55" ht="15" customHeight="1" x14ac:dyDescent="0.25">
      <c r="B99" s="3"/>
      <c r="C99" s="3"/>
      <c r="D99" s="3"/>
      <c r="E99" s="3"/>
      <c r="F99" s="3"/>
      <c r="G99" s="3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76"/>
      <c r="AI99" s="54"/>
      <c r="AJ99" s="54"/>
      <c r="AK99" s="28"/>
      <c r="AL99" s="28"/>
      <c r="AM99" s="28"/>
      <c r="AN99" s="28"/>
      <c r="AO99" s="28"/>
      <c r="AP99" s="28"/>
      <c r="AQ99" s="28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</row>
    <row r="100" spans="2:55" ht="15" customHeight="1" x14ac:dyDescent="0.25">
      <c r="B100" s="3"/>
      <c r="C100" s="3"/>
      <c r="D100" s="3"/>
      <c r="E100" s="3"/>
      <c r="F100" s="3"/>
      <c r="G100" s="3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76"/>
      <c r="AI100" s="54"/>
      <c r="AJ100" s="54"/>
      <c r="AK100" s="28"/>
      <c r="AL100" s="28"/>
      <c r="AM100" s="28"/>
      <c r="AN100" s="28"/>
      <c r="AO100" s="28"/>
      <c r="AP100" s="28"/>
      <c r="AQ100" s="28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</row>
    <row r="101" spans="2:55" ht="15" customHeight="1" x14ac:dyDescent="0.25">
      <c r="B101" s="3"/>
      <c r="C101" s="3"/>
      <c r="D101" s="3"/>
      <c r="E101" s="3"/>
      <c r="F101" s="3"/>
      <c r="G101" s="3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76"/>
      <c r="AI101" s="54"/>
      <c r="AJ101" s="54"/>
      <c r="AK101" s="28"/>
      <c r="AL101" s="28"/>
      <c r="AM101" s="28"/>
      <c r="AN101" s="28"/>
      <c r="AO101" s="28"/>
      <c r="AP101" s="28"/>
      <c r="AQ101" s="28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</row>
    <row r="102" spans="2:55" ht="15" customHeight="1" x14ac:dyDescent="0.25">
      <c r="B102" s="3"/>
      <c r="C102" s="3"/>
      <c r="D102" s="3"/>
      <c r="E102" s="3"/>
      <c r="F102" s="3"/>
      <c r="G102" s="3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76"/>
      <c r="AI102" s="54"/>
      <c r="AJ102" s="54"/>
      <c r="AK102" s="28"/>
      <c r="AL102" s="28"/>
      <c r="AM102" s="28"/>
      <c r="AN102" s="28"/>
      <c r="AO102" s="28"/>
      <c r="AP102" s="28"/>
      <c r="AQ102" s="28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</row>
    <row r="103" spans="2:55" ht="15" customHeight="1" x14ac:dyDescent="0.25">
      <c r="B103" s="3"/>
      <c r="C103" s="3"/>
      <c r="D103" s="3"/>
      <c r="E103" s="3"/>
      <c r="F103" s="3"/>
      <c r="G103" s="3"/>
      <c r="P103" s="28"/>
      <c r="Q103" s="28"/>
      <c r="R103" s="28"/>
      <c r="S103" s="28"/>
      <c r="T103" s="28"/>
      <c r="AA103" s="28"/>
      <c r="AF103" s="28"/>
      <c r="AG103" s="28"/>
      <c r="AH103" s="76"/>
      <c r="AI103" s="54"/>
      <c r="AJ103" s="54"/>
      <c r="AK103" s="28"/>
      <c r="AL103" s="28"/>
      <c r="AM103" s="28"/>
      <c r="AN103" s="28"/>
      <c r="AO103" s="28"/>
      <c r="AP103" s="28"/>
      <c r="AQ103" s="28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</row>
    <row r="104" spans="2:55" ht="15" customHeight="1" x14ac:dyDescent="0.25">
      <c r="B104" s="3"/>
      <c r="C104" s="3"/>
      <c r="D104" s="3"/>
      <c r="E104" s="3"/>
      <c r="F104" s="3"/>
      <c r="G104" s="3"/>
      <c r="P104" s="28"/>
      <c r="Q104" s="28"/>
      <c r="R104" s="28"/>
      <c r="S104" s="28"/>
      <c r="T104" s="28"/>
      <c r="AA104" s="28"/>
      <c r="AF104" s="28"/>
      <c r="AG104" s="28"/>
      <c r="AH104" s="76"/>
      <c r="AI104" s="54"/>
      <c r="AJ104" s="54"/>
      <c r="AK104" s="28"/>
      <c r="AL104" s="28"/>
      <c r="AM104" s="28"/>
      <c r="AN104" s="28"/>
      <c r="AO104" s="28"/>
      <c r="AP104" s="28"/>
      <c r="AQ104" s="28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</row>
    <row r="105" spans="2:55" ht="15" customHeight="1" x14ac:dyDescent="0.25">
      <c r="B105" s="3"/>
      <c r="C105" s="3"/>
      <c r="D105" s="3"/>
      <c r="E105" s="3"/>
      <c r="F105" s="3"/>
      <c r="G105" s="3"/>
      <c r="P105" s="28"/>
      <c r="Q105" s="28"/>
      <c r="R105" s="28"/>
      <c r="S105" s="28"/>
      <c r="T105" s="28"/>
      <c r="AA105" s="28"/>
      <c r="AF105" s="28"/>
      <c r="AG105" s="28"/>
      <c r="AH105" s="76"/>
      <c r="AI105" s="54"/>
      <c r="AJ105" s="54"/>
      <c r="AK105" s="28"/>
      <c r="AL105" s="28"/>
      <c r="AM105" s="28"/>
      <c r="AN105" s="28"/>
      <c r="AO105" s="28"/>
      <c r="AP105" s="28"/>
      <c r="AQ105" s="28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</row>
    <row r="106" spans="2:55" ht="15" customHeight="1" x14ac:dyDescent="0.25">
      <c r="B106" s="3"/>
      <c r="C106" s="3"/>
      <c r="D106" s="3"/>
      <c r="E106" s="3"/>
      <c r="F106" s="3"/>
      <c r="G106" s="3"/>
      <c r="P106" s="28"/>
      <c r="Q106" s="28"/>
      <c r="R106" s="28"/>
      <c r="S106" s="28"/>
      <c r="T106" s="28"/>
      <c r="AA106" s="28"/>
      <c r="AF106" s="28"/>
      <c r="AG106" s="28"/>
      <c r="AH106" s="76"/>
      <c r="AI106" s="54"/>
      <c r="AJ106" s="54"/>
      <c r="AK106" s="28"/>
      <c r="AL106" s="28"/>
      <c r="AM106" s="28"/>
      <c r="AN106" s="28"/>
      <c r="AO106" s="28"/>
      <c r="AP106" s="28"/>
      <c r="AQ106" s="28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</row>
    <row r="107" spans="2:55" ht="15" customHeight="1" x14ac:dyDescent="0.25">
      <c r="B107" s="3"/>
      <c r="C107" s="3"/>
      <c r="D107" s="3"/>
      <c r="E107" s="3"/>
      <c r="F107" s="3"/>
      <c r="G107" s="3"/>
      <c r="AG107" s="28"/>
      <c r="AH107" s="76"/>
      <c r="AI107" s="54"/>
      <c r="AJ107" s="54"/>
      <c r="AK107" s="28"/>
      <c r="AL107" s="28"/>
      <c r="AM107" s="28"/>
      <c r="AN107" s="28"/>
      <c r="AO107" s="28"/>
      <c r="AP107" s="28"/>
      <c r="AQ107" s="28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</row>
    <row r="108" spans="2:55" ht="15" customHeight="1" x14ac:dyDescent="0.25">
      <c r="B108" s="3"/>
      <c r="C108" s="3"/>
      <c r="D108" s="3"/>
      <c r="E108" s="3"/>
      <c r="F108" s="3"/>
      <c r="G108" s="3"/>
      <c r="AG108" s="28"/>
      <c r="AH108" s="76"/>
      <c r="AI108" s="54"/>
      <c r="AJ108" s="54"/>
      <c r="AK108" s="28"/>
      <c r="AL108" s="28"/>
      <c r="AM108" s="28"/>
      <c r="AN108" s="28"/>
      <c r="AO108" s="28"/>
      <c r="AP108" s="28"/>
      <c r="AQ108" s="28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</row>
    <row r="109" spans="2:55" ht="15" customHeight="1" x14ac:dyDescent="0.25">
      <c r="B109" s="3"/>
      <c r="C109" s="3"/>
      <c r="D109" s="3"/>
      <c r="E109" s="3"/>
      <c r="F109" s="3"/>
      <c r="G109" s="3"/>
      <c r="AG109" s="28"/>
      <c r="AH109" s="76"/>
      <c r="AI109" s="54"/>
      <c r="AJ109" s="54"/>
      <c r="AK109" s="28"/>
      <c r="AL109" s="28"/>
      <c r="AM109" s="28"/>
      <c r="AN109" s="28"/>
      <c r="AO109" s="28"/>
      <c r="AP109" s="28"/>
      <c r="AQ109" s="28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</row>
    <row r="110" spans="2:55" ht="15" customHeight="1" x14ac:dyDescent="0.25">
      <c r="B110" s="3"/>
      <c r="C110" s="3"/>
      <c r="D110" s="3"/>
      <c r="E110" s="3"/>
      <c r="F110" s="3"/>
      <c r="G110" s="3"/>
      <c r="AG110" s="28"/>
      <c r="AH110" s="76"/>
      <c r="AI110" s="54"/>
      <c r="AJ110" s="54"/>
      <c r="AK110" s="28"/>
      <c r="AL110" s="28"/>
      <c r="AM110" s="28"/>
      <c r="AN110" s="28"/>
      <c r="AO110" s="28"/>
      <c r="AP110" s="28"/>
      <c r="AQ110" s="28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</row>
    <row r="111" spans="2:55" ht="15" customHeight="1" x14ac:dyDescent="0.25">
      <c r="B111" s="3"/>
      <c r="C111" s="3"/>
      <c r="D111" s="3"/>
      <c r="E111" s="3"/>
      <c r="F111" s="3"/>
      <c r="G111" s="3"/>
      <c r="AG111" s="28"/>
      <c r="AH111" s="76"/>
      <c r="AI111" s="54"/>
      <c r="AJ111" s="54"/>
      <c r="AK111" s="28"/>
      <c r="AL111" s="28"/>
      <c r="AM111" s="28"/>
      <c r="AN111" s="28"/>
      <c r="AO111" s="28"/>
      <c r="AP111" s="28"/>
      <c r="AQ111" s="28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</row>
    <row r="112" spans="2:55" ht="15" customHeight="1" x14ac:dyDescent="0.25">
      <c r="B112" s="3"/>
      <c r="C112" s="3"/>
      <c r="D112" s="3"/>
      <c r="E112" s="3"/>
      <c r="F112" s="3"/>
      <c r="G112" s="3"/>
      <c r="AG112" s="28"/>
      <c r="AH112" s="76"/>
      <c r="AI112" s="54"/>
      <c r="AJ112" s="54"/>
      <c r="AK112" s="28"/>
      <c r="AL112" s="28"/>
      <c r="AM112" s="28"/>
      <c r="AN112" s="28"/>
      <c r="AO112" s="28"/>
      <c r="AP112" s="28"/>
      <c r="AQ112" s="28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</row>
    <row r="113" spans="2:55" ht="15" customHeight="1" x14ac:dyDescent="0.25">
      <c r="B113" s="3"/>
      <c r="C113" s="3"/>
      <c r="D113" s="3"/>
      <c r="E113" s="3"/>
      <c r="F113" s="3"/>
      <c r="G113" s="3"/>
      <c r="AG113" s="28"/>
      <c r="AH113" s="76"/>
      <c r="AI113" s="54"/>
      <c r="AJ113" s="54"/>
      <c r="AK113" s="28"/>
      <c r="AL113" s="28"/>
      <c r="AM113" s="28"/>
      <c r="AN113" s="28"/>
      <c r="AO113" s="28"/>
      <c r="AP113" s="28"/>
      <c r="AQ113" s="28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</row>
    <row r="114" spans="2:55" ht="15" customHeight="1" x14ac:dyDescent="0.25">
      <c r="B114" s="3"/>
      <c r="C114" s="3"/>
      <c r="D114" s="3"/>
      <c r="E114" s="3"/>
      <c r="F114" s="3"/>
      <c r="G114" s="3"/>
      <c r="AG114" s="28"/>
      <c r="AH114" s="76"/>
      <c r="AI114" s="54"/>
      <c r="AJ114" s="54"/>
      <c r="AK114" s="28"/>
      <c r="AL114" s="28"/>
      <c r="AM114" s="28"/>
      <c r="AN114" s="28"/>
      <c r="AO114" s="28"/>
      <c r="AP114" s="28"/>
      <c r="AQ114" s="28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</row>
    <row r="115" spans="2:55" ht="15" customHeigh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28"/>
      <c r="AH115" s="76"/>
      <c r="AI115" s="54"/>
      <c r="AJ115" s="54"/>
      <c r="AK115" s="28"/>
      <c r="AL115" s="28"/>
      <c r="AM115" s="28"/>
      <c r="AN115" s="28"/>
      <c r="AO115" s="28"/>
      <c r="AP115" s="28"/>
      <c r="AQ115" s="28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</row>
    <row r="116" spans="2:55" ht="15" customHeigh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28"/>
      <c r="AH116" s="76"/>
      <c r="AI116" s="54"/>
      <c r="AJ116" s="54"/>
      <c r="AK116" s="28"/>
      <c r="AL116" s="28"/>
      <c r="AM116" s="28"/>
      <c r="AN116" s="28"/>
      <c r="AO116" s="28"/>
      <c r="AP116" s="28"/>
      <c r="AQ116" s="28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</row>
    <row r="117" spans="2:55" ht="15" customHeigh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28"/>
      <c r="AH117" s="76"/>
      <c r="AI117" s="54"/>
      <c r="AJ117" s="54"/>
      <c r="AK117" s="28"/>
      <c r="AL117" s="28"/>
      <c r="AM117" s="28"/>
      <c r="AN117" s="28"/>
      <c r="AO117" s="28"/>
      <c r="AP117" s="28"/>
      <c r="AQ117" s="28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</row>
    <row r="118" spans="2:55" ht="15" customHeigh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28"/>
      <c r="AH118" s="76"/>
      <c r="AI118" s="54"/>
      <c r="AJ118" s="54"/>
      <c r="AK118" s="28"/>
      <c r="AL118" s="28"/>
      <c r="AM118" s="28"/>
      <c r="AN118" s="28"/>
      <c r="AO118" s="28"/>
      <c r="AP118" s="28"/>
      <c r="AQ118" s="28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</row>
    <row r="119" spans="2:55" ht="15" customHeigh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28"/>
      <c r="AH119" s="76"/>
      <c r="AI119" s="54"/>
      <c r="AJ119" s="54"/>
      <c r="AK119" s="28"/>
      <c r="AL119" s="28"/>
      <c r="AM119" s="28"/>
      <c r="AN119" s="28"/>
      <c r="AO119" s="28"/>
      <c r="AP119" s="28"/>
      <c r="AQ119" s="28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</row>
    <row r="120" spans="2:55" ht="15" customHeigh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28"/>
      <c r="AH120" s="76"/>
      <c r="AI120" s="54"/>
      <c r="AJ120" s="54"/>
      <c r="AK120" s="28"/>
      <c r="AL120" s="28"/>
      <c r="AM120" s="28"/>
      <c r="AN120" s="28"/>
      <c r="AO120" s="28"/>
      <c r="AP120" s="28"/>
      <c r="AQ120" s="28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</row>
    <row r="121" spans="2:55" ht="15" customHeigh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28"/>
      <c r="AH121" s="76"/>
      <c r="AI121" s="54"/>
      <c r="AJ121" s="54"/>
      <c r="AK121" s="28"/>
      <c r="AL121" s="28"/>
      <c r="AM121" s="28"/>
      <c r="AN121" s="28"/>
      <c r="AO121" s="28"/>
      <c r="AP121" s="28"/>
      <c r="AQ121" s="28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</row>
    <row r="122" spans="2:55" ht="15" customHeigh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28"/>
      <c r="AH122" s="76"/>
      <c r="AI122" s="54"/>
      <c r="AJ122" s="54"/>
      <c r="AK122" s="28"/>
      <c r="AL122" s="28"/>
      <c r="AM122" s="28"/>
      <c r="AN122" s="28"/>
      <c r="AO122" s="28"/>
      <c r="AP122" s="28"/>
      <c r="AQ122" s="28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</row>
    <row r="123" spans="2:55" ht="15" customHeigh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28"/>
      <c r="AH123" s="76"/>
      <c r="AI123" s="54"/>
      <c r="AJ123" s="54"/>
      <c r="AK123" s="28"/>
      <c r="AL123" s="28"/>
      <c r="AM123" s="28"/>
      <c r="AN123" s="28"/>
      <c r="AO123" s="28"/>
      <c r="AP123" s="28"/>
      <c r="AQ123" s="28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</row>
    <row r="124" spans="2:55" ht="15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28"/>
      <c r="AH124" s="76"/>
      <c r="AI124" s="54"/>
      <c r="AJ124" s="54"/>
      <c r="AK124" s="28"/>
      <c r="AL124" s="28"/>
      <c r="AM124" s="28"/>
      <c r="AN124" s="28"/>
      <c r="AO124" s="28"/>
      <c r="AP124" s="28"/>
      <c r="AQ124" s="28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</row>
    <row r="125" spans="2:55" ht="15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28"/>
      <c r="AH125" s="76"/>
      <c r="AI125" s="54"/>
      <c r="AJ125" s="54"/>
      <c r="AK125" s="28"/>
      <c r="AL125" s="28"/>
      <c r="AM125" s="28"/>
      <c r="AN125" s="28"/>
      <c r="AO125" s="28"/>
      <c r="AP125" s="28"/>
      <c r="AQ125" s="28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</row>
    <row r="126" spans="2:55" ht="15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28"/>
      <c r="AH126" s="76"/>
      <c r="AI126" s="54"/>
      <c r="AJ126" s="54"/>
      <c r="AK126" s="28"/>
      <c r="AL126" s="28"/>
      <c r="AM126" s="28"/>
      <c r="AN126" s="28"/>
      <c r="AO126" s="28"/>
      <c r="AP126" s="28"/>
      <c r="AQ126" s="28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</row>
    <row r="127" spans="2:55" ht="15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28"/>
      <c r="AH127" s="76"/>
      <c r="AI127" s="54"/>
      <c r="AJ127" s="54"/>
      <c r="AK127" s="28"/>
      <c r="AL127" s="28"/>
      <c r="AM127" s="28"/>
      <c r="AN127" s="28"/>
      <c r="AO127" s="28"/>
      <c r="AP127" s="28"/>
      <c r="AQ127" s="28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</row>
    <row r="128" spans="2:55" ht="15" customHeigh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28"/>
      <c r="AH128" s="76"/>
      <c r="AI128" s="54"/>
      <c r="AJ128" s="54"/>
      <c r="AK128" s="28"/>
      <c r="AL128" s="28"/>
      <c r="AM128" s="28"/>
      <c r="AN128" s="28"/>
      <c r="AO128" s="28"/>
      <c r="AP128" s="28"/>
      <c r="AQ128" s="28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</row>
    <row r="129" spans="2:55" ht="15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28"/>
      <c r="AH129" s="76"/>
      <c r="AI129" s="54"/>
      <c r="AJ129" s="54"/>
      <c r="AK129" s="28"/>
      <c r="AL129" s="28"/>
      <c r="AM129" s="28"/>
      <c r="AN129" s="28"/>
      <c r="AO129" s="28"/>
      <c r="AP129" s="28"/>
      <c r="AQ129" s="28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</row>
    <row r="130" spans="2:55" ht="15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28"/>
      <c r="AH130" s="76"/>
      <c r="AI130" s="54"/>
      <c r="AJ130" s="54"/>
      <c r="AK130" s="28"/>
      <c r="AL130" s="28"/>
      <c r="AM130" s="28"/>
      <c r="AN130" s="28"/>
      <c r="AO130" s="28"/>
      <c r="AP130" s="28"/>
      <c r="AQ130" s="28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</row>
    <row r="131" spans="2:55" ht="15" customHeigh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28"/>
      <c r="AH131" s="76"/>
      <c r="AI131" s="54"/>
      <c r="AJ131" s="54"/>
      <c r="AK131" s="28"/>
      <c r="AL131" s="28"/>
      <c r="AM131" s="28"/>
      <c r="AN131" s="28"/>
      <c r="AO131" s="28"/>
      <c r="AP131" s="28"/>
      <c r="AQ131" s="28"/>
    </row>
    <row r="132" spans="2:55" ht="15" customHeigh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28"/>
      <c r="AH132" s="76"/>
      <c r="AI132" s="54"/>
      <c r="AJ132" s="54"/>
      <c r="AK132" s="28"/>
      <c r="AL132" s="28"/>
      <c r="AM132" s="28"/>
      <c r="AN132" s="28"/>
      <c r="AO132" s="28"/>
      <c r="AP132" s="28"/>
      <c r="AQ132" s="28"/>
    </row>
    <row r="133" spans="2:55" ht="15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28"/>
      <c r="AH133" s="76"/>
      <c r="AI133" s="54"/>
      <c r="AJ133" s="54"/>
      <c r="AK133" s="28"/>
      <c r="AL133" s="28"/>
      <c r="AM133" s="28"/>
      <c r="AN133" s="28"/>
      <c r="AO133" s="28"/>
      <c r="AP133" s="28"/>
      <c r="AQ133" s="28"/>
    </row>
    <row r="134" spans="2:55" ht="15" customHeigh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28"/>
      <c r="AH134" s="76"/>
      <c r="AI134" s="54"/>
      <c r="AJ134" s="54"/>
      <c r="AK134" s="28"/>
      <c r="AL134" s="28"/>
      <c r="AM134" s="28"/>
      <c r="AN134" s="28"/>
      <c r="AO134" s="28"/>
      <c r="AP134" s="28"/>
      <c r="AQ134" s="28"/>
    </row>
    <row r="135" spans="2:55" ht="15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28"/>
      <c r="AH135" s="76"/>
      <c r="AI135" s="54"/>
      <c r="AJ135" s="54"/>
      <c r="AK135" s="28"/>
      <c r="AL135" s="28"/>
      <c r="AM135" s="28"/>
      <c r="AN135" s="28"/>
      <c r="AO135" s="28"/>
      <c r="AP135" s="28"/>
      <c r="AQ135" s="28"/>
    </row>
    <row r="136" spans="2:55" ht="15" customHeigh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28"/>
      <c r="AH136" s="76"/>
      <c r="AI136" s="54"/>
      <c r="AJ136" s="54"/>
      <c r="AK136" s="28"/>
      <c r="AL136" s="28"/>
      <c r="AM136" s="28"/>
      <c r="AN136" s="28"/>
      <c r="AO136" s="28"/>
      <c r="AP136" s="28"/>
      <c r="AQ136" s="28"/>
    </row>
    <row r="137" spans="2:55" ht="15" customHeigh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28"/>
      <c r="AH137" s="76"/>
      <c r="AI137" s="54"/>
      <c r="AJ137" s="54"/>
      <c r="AK137" s="28"/>
      <c r="AL137" s="28"/>
      <c r="AM137" s="28"/>
      <c r="AN137" s="28"/>
      <c r="AO137" s="28"/>
      <c r="AP137" s="28"/>
      <c r="AQ137" s="28"/>
    </row>
    <row r="138" spans="2:55" ht="15" customHeigh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28"/>
      <c r="AH138" s="76"/>
      <c r="AI138" s="54"/>
      <c r="AJ138" s="54"/>
      <c r="AK138" s="28"/>
      <c r="AL138" s="28"/>
      <c r="AM138" s="28"/>
      <c r="AN138" s="28"/>
      <c r="AO138" s="28"/>
      <c r="AP138" s="28"/>
      <c r="AQ138" s="28"/>
    </row>
    <row r="139" spans="2:55" ht="15" customHeigh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28"/>
      <c r="AH139" s="76"/>
      <c r="AI139" s="54"/>
      <c r="AJ139" s="54"/>
      <c r="AK139" s="28"/>
      <c r="AL139" s="28"/>
      <c r="AM139" s="28"/>
      <c r="AN139" s="28"/>
      <c r="AO139" s="28"/>
      <c r="AP139" s="28"/>
      <c r="AQ139" s="28"/>
    </row>
    <row r="140" spans="2:55" ht="15" customHeigh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28"/>
      <c r="AH140" s="76"/>
      <c r="AI140" s="54"/>
      <c r="AJ140" s="54"/>
      <c r="AK140" s="28"/>
      <c r="AL140" s="28"/>
      <c r="AM140" s="28"/>
      <c r="AN140" s="28"/>
      <c r="AO140" s="28"/>
      <c r="AP140" s="28"/>
      <c r="AQ140" s="28"/>
    </row>
    <row r="141" spans="2:55" ht="15" customHeigh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28"/>
      <c r="AH141" s="76"/>
      <c r="AI141" s="54"/>
      <c r="AJ141" s="54"/>
      <c r="AK141" s="28"/>
      <c r="AL141" s="28"/>
      <c r="AM141" s="28"/>
      <c r="AN141" s="28"/>
      <c r="AO141" s="28"/>
      <c r="AP141" s="28"/>
      <c r="AQ141" s="28"/>
    </row>
    <row r="142" spans="2:55" ht="15" customHeigh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28"/>
      <c r="AH142" s="76"/>
      <c r="AI142" s="54"/>
      <c r="AJ142" s="54"/>
      <c r="AK142" s="28"/>
      <c r="AL142" s="28"/>
      <c r="AM142" s="28"/>
      <c r="AN142" s="28"/>
      <c r="AO142" s="28"/>
      <c r="AP142" s="28"/>
      <c r="AQ142" s="28"/>
    </row>
    <row r="143" spans="2:55" ht="15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28"/>
      <c r="AH143" s="76"/>
      <c r="AI143" s="54"/>
      <c r="AJ143" s="54"/>
      <c r="AK143" s="28"/>
      <c r="AL143" s="28"/>
      <c r="AM143" s="28"/>
      <c r="AN143" s="28"/>
      <c r="AO143" s="28"/>
      <c r="AP143" s="28"/>
      <c r="AQ143" s="28"/>
    </row>
    <row r="144" spans="2:55" ht="15" customHeigh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28"/>
      <c r="AH144" s="76"/>
      <c r="AI144" s="54"/>
      <c r="AJ144" s="54"/>
      <c r="AK144" s="28"/>
      <c r="AL144" s="28"/>
      <c r="AM144" s="28"/>
      <c r="AN144" s="28"/>
      <c r="AO144" s="28"/>
      <c r="AP144" s="28"/>
      <c r="AQ144" s="28"/>
    </row>
    <row r="145" spans="2:43" ht="15" customHeigh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28"/>
      <c r="AH145" s="76"/>
      <c r="AI145" s="54"/>
      <c r="AJ145" s="54"/>
      <c r="AK145" s="28"/>
      <c r="AL145" s="28"/>
      <c r="AM145" s="28"/>
      <c r="AN145" s="28"/>
      <c r="AO145" s="28"/>
      <c r="AP145" s="28"/>
      <c r="AQ145" s="28"/>
    </row>
    <row r="146" spans="2:43" ht="15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28"/>
      <c r="AH146" s="76"/>
      <c r="AI146" s="54"/>
      <c r="AJ146" s="54"/>
      <c r="AK146" s="28"/>
      <c r="AL146" s="28"/>
      <c r="AM146" s="28"/>
      <c r="AN146" s="28"/>
      <c r="AO146" s="28"/>
      <c r="AP146" s="28"/>
      <c r="AQ146" s="28"/>
    </row>
    <row r="147" spans="2:43" ht="15" customHeigh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28"/>
      <c r="AH147" s="76"/>
      <c r="AI147" s="54"/>
      <c r="AJ147" s="54"/>
      <c r="AK147" s="28"/>
      <c r="AL147" s="28"/>
      <c r="AM147" s="28"/>
      <c r="AN147" s="28"/>
      <c r="AO147" s="28"/>
      <c r="AP147" s="28"/>
      <c r="AQ147" s="28"/>
    </row>
    <row r="148" spans="2:43" ht="15" customHeigh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28"/>
      <c r="AH148" s="76"/>
      <c r="AI148" s="54"/>
      <c r="AJ148" s="54"/>
      <c r="AK148" s="28"/>
      <c r="AL148" s="28"/>
      <c r="AM148" s="28"/>
      <c r="AN148" s="28"/>
      <c r="AO148" s="28"/>
      <c r="AP148" s="28"/>
      <c r="AQ148" s="28"/>
    </row>
    <row r="149" spans="2:43" ht="15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28"/>
      <c r="AH149" s="76"/>
      <c r="AI149" s="54"/>
      <c r="AJ149" s="54"/>
      <c r="AK149" s="28"/>
      <c r="AL149" s="28"/>
      <c r="AM149" s="28"/>
      <c r="AN149" s="28"/>
      <c r="AO149" s="28"/>
      <c r="AP149" s="28"/>
      <c r="AQ149" s="28"/>
    </row>
    <row r="150" spans="2:43" ht="15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28"/>
      <c r="AH150" s="76"/>
      <c r="AI150" s="54"/>
      <c r="AJ150" s="54"/>
      <c r="AK150" s="28"/>
      <c r="AL150" s="28"/>
      <c r="AM150" s="28"/>
      <c r="AN150" s="28"/>
      <c r="AO150" s="28"/>
      <c r="AP150" s="28"/>
      <c r="AQ150" s="28"/>
    </row>
    <row r="151" spans="2:43" ht="15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28"/>
      <c r="AH151" s="76"/>
      <c r="AI151" s="54"/>
      <c r="AJ151" s="54"/>
      <c r="AK151" s="28"/>
      <c r="AL151" s="28"/>
      <c r="AM151" s="28"/>
      <c r="AN151" s="28"/>
      <c r="AO151" s="28"/>
      <c r="AP151" s="28"/>
      <c r="AQ151" s="28"/>
    </row>
    <row r="152" spans="2:43" ht="15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28"/>
      <c r="AH152" s="76"/>
      <c r="AI152" s="54"/>
      <c r="AJ152" s="54"/>
      <c r="AK152" s="28"/>
      <c r="AL152" s="28"/>
      <c r="AM152" s="28"/>
      <c r="AN152" s="28"/>
      <c r="AO152" s="28"/>
      <c r="AP152" s="28"/>
      <c r="AQ152" s="28"/>
    </row>
    <row r="153" spans="2:43" ht="15" customHeigh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28"/>
      <c r="AH153" s="76"/>
      <c r="AI153" s="54"/>
      <c r="AJ153" s="54"/>
      <c r="AK153" s="28"/>
      <c r="AL153" s="28"/>
      <c r="AM153" s="28"/>
      <c r="AN153" s="28"/>
      <c r="AO153" s="28"/>
      <c r="AP153" s="28"/>
      <c r="AQ153" s="28"/>
    </row>
    <row r="154" spans="2:43" ht="15" customHeigh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28"/>
      <c r="AH154" s="76"/>
      <c r="AI154" s="54"/>
      <c r="AJ154" s="54"/>
      <c r="AK154" s="28"/>
      <c r="AL154" s="28"/>
      <c r="AM154" s="28"/>
      <c r="AN154" s="28"/>
      <c r="AO154" s="28"/>
      <c r="AP154" s="28"/>
      <c r="AQ154" s="28"/>
    </row>
    <row r="155" spans="2:43" ht="15" customHeigh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28"/>
      <c r="AH155" s="76"/>
      <c r="AI155" s="54"/>
      <c r="AJ155" s="54"/>
      <c r="AK155" s="28"/>
      <c r="AL155" s="28"/>
      <c r="AM155" s="28"/>
      <c r="AN155" s="28"/>
      <c r="AO155" s="28"/>
      <c r="AP155" s="28"/>
      <c r="AQ155" s="28"/>
    </row>
    <row r="156" spans="2:43" ht="15" customHeigh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28"/>
      <c r="AH156" s="76"/>
      <c r="AI156" s="54"/>
      <c r="AJ156" s="54"/>
      <c r="AK156" s="28"/>
      <c r="AL156" s="28"/>
      <c r="AM156" s="28"/>
      <c r="AN156" s="28"/>
      <c r="AO156" s="28"/>
      <c r="AP156" s="28"/>
      <c r="AQ156" s="28"/>
    </row>
    <row r="157" spans="2:43" ht="15" customHeigh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28"/>
      <c r="AH157" s="76"/>
      <c r="AI157" s="54"/>
      <c r="AJ157" s="54"/>
      <c r="AK157" s="28"/>
      <c r="AL157" s="28"/>
      <c r="AM157" s="28"/>
      <c r="AN157" s="28"/>
      <c r="AO157" s="28"/>
      <c r="AP157" s="28"/>
      <c r="AQ157" s="28"/>
    </row>
    <row r="158" spans="2:43" ht="15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28"/>
      <c r="AH158" s="76"/>
      <c r="AI158" s="54"/>
      <c r="AJ158" s="54"/>
      <c r="AK158" s="28"/>
      <c r="AL158" s="28"/>
      <c r="AM158" s="28"/>
      <c r="AN158" s="28"/>
      <c r="AO158" s="28"/>
      <c r="AP158" s="28"/>
      <c r="AQ158" s="28"/>
    </row>
    <row r="159" spans="2:43" ht="15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28"/>
      <c r="AH159" s="76"/>
      <c r="AI159" s="54"/>
      <c r="AJ159" s="54"/>
      <c r="AK159" s="28"/>
      <c r="AL159" s="28"/>
      <c r="AM159" s="28"/>
      <c r="AN159" s="28"/>
      <c r="AO159" s="28"/>
      <c r="AP159" s="28"/>
      <c r="AQ159" s="28"/>
    </row>
    <row r="160" spans="2:43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8"/>
      <c r="AH160" s="76"/>
      <c r="AI160" s="54"/>
      <c r="AJ160" s="54"/>
      <c r="AK160" s="28"/>
      <c r="AL160" s="28"/>
      <c r="AM160" s="28"/>
      <c r="AN160" s="28"/>
      <c r="AO160" s="28"/>
      <c r="AP160" s="28"/>
      <c r="AQ160" s="28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8"/>
      <c r="AH161" s="76"/>
      <c r="AI161" s="54"/>
      <c r="AJ161" s="54"/>
      <c r="AK161" s="28"/>
      <c r="AL161" s="28"/>
      <c r="AM161" s="28"/>
      <c r="AN161" s="28"/>
      <c r="AO161" s="28"/>
      <c r="AP161" s="28"/>
      <c r="AQ161" s="28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8"/>
      <c r="AH162" s="76"/>
      <c r="AI162" s="54"/>
      <c r="AJ162" s="54"/>
      <c r="AK162" s="28"/>
      <c r="AL162" s="28"/>
      <c r="AM162" s="28"/>
      <c r="AN162" s="28"/>
      <c r="AO162" s="28"/>
      <c r="AP162" s="28"/>
      <c r="AQ162" s="28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8"/>
      <c r="AH163" s="76"/>
      <c r="AI163" s="54"/>
      <c r="AJ163" s="54"/>
      <c r="AK163" s="28"/>
      <c r="AL163" s="28"/>
      <c r="AM163" s="28"/>
      <c r="AN163" s="28"/>
      <c r="AO163" s="28"/>
      <c r="AP163" s="28"/>
      <c r="AQ163" s="28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8"/>
      <c r="AH164" s="76"/>
      <c r="AI164" s="54"/>
      <c r="AJ164" s="54"/>
      <c r="AK164" s="28"/>
      <c r="AL164" s="28"/>
      <c r="AM164" s="28"/>
      <c r="AN164" s="28"/>
      <c r="AO164" s="28"/>
      <c r="AP164" s="28"/>
      <c r="AQ164" s="28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8"/>
      <c r="AH165" s="76"/>
      <c r="AI165" s="54"/>
      <c r="AJ165" s="54"/>
      <c r="AK165" s="28"/>
      <c r="AL165" s="28"/>
      <c r="AM165" s="28"/>
      <c r="AN165" s="28"/>
      <c r="AO165" s="28"/>
      <c r="AP165" s="28"/>
      <c r="AQ165" s="28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8"/>
      <c r="AH166" s="76"/>
      <c r="AI166" s="54"/>
      <c r="AJ166" s="54"/>
      <c r="AK166" s="28"/>
      <c r="AL166" s="28"/>
      <c r="AM166" s="28"/>
      <c r="AN166" s="28"/>
      <c r="AO166" s="28"/>
      <c r="AP166" s="28"/>
      <c r="AQ166" s="28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8"/>
      <c r="AH167" s="76"/>
      <c r="AI167" s="54"/>
      <c r="AJ167" s="54"/>
      <c r="AK167" s="28"/>
      <c r="AL167" s="28"/>
      <c r="AM167" s="28"/>
      <c r="AN167" s="28"/>
      <c r="AO167" s="28"/>
      <c r="AP167" s="28"/>
      <c r="AQ167" s="28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8"/>
      <c r="AH168" s="76"/>
      <c r="AI168" s="54"/>
      <c r="AJ168" s="54"/>
      <c r="AK168" s="28"/>
      <c r="AL168" s="28"/>
      <c r="AM168" s="28"/>
      <c r="AN168" s="28"/>
      <c r="AO168" s="28"/>
      <c r="AP168" s="28"/>
      <c r="AQ168" s="28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8"/>
      <c r="AH169" s="76"/>
      <c r="AI169" s="54"/>
      <c r="AJ169" s="54"/>
      <c r="AK169" s="28"/>
      <c r="AL169" s="28"/>
      <c r="AM169" s="28"/>
      <c r="AN169" s="28"/>
      <c r="AO169" s="28"/>
      <c r="AP169" s="28"/>
      <c r="AQ169" s="28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8"/>
      <c r="AH170" s="76"/>
      <c r="AI170" s="54"/>
      <c r="AJ170" s="54"/>
      <c r="AK170" s="28"/>
      <c r="AL170" s="28"/>
      <c r="AM170" s="28"/>
      <c r="AN170" s="28"/>
      <c r="AO170" s="28"/>
      <c r="AP170" s="28"/>
      <c r="AQ170" s="28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8"/>
      <c r="AH171" s="76"/>
      <c r="AI171" s="54"/>
      <c r="AJ171" s="54"/>
      <c r="AK171" s="28"/>
      <c r="AL171" s="28"/>
      <c r="AM171" s="28"/>
      <c r="AN171" s="28"/>
      <c r="AO171" s="28"/>
      <c r="AP171" s="28"/>
      <c r="AQ171" s="28"/>
    </row>
    <row r="172" spans="2:43" ht="15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28"/>
      <c r="AH172" s="76"/>
      <c r="AI172" s="54"/>
      <c r="AJ172" s="54"/>
      <c r="AK172" s="28"/>
      <c r="AL172" s="28"/>
      <c r="AM172" s="28"/>
      <c r="AN172" s="28"/>
      <c r="AO172" s="28"/>
      <c r="AP172" s="28"/>
      <c r="AQ172" s="28"/>
    </row>
    <row r="173" spans="2:43" ht="15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28"/>
      <c r="AH173" s="76"/>
      <c r="AI173" s="54"/>
      <c r="AJ173" s="54"/>
      <c r="AK173" s="28"/>
      <c r="AL173" s="28"/>
      <c r="AM173" s="28"/>
      <c r="AN173" s="28"/>
      <c r="AO173" s="28"/>
      <c r="AP173" s="28"/>
      <c r="AQ173" s="28"/>
    </row>
    <row r="174" spans="2:43" ht="15" customHeigh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28"/>
      <c r="AH174" s="76"/>
      <c r="AI174" s="54"/>
      <c r="AJ174" s="54"/>
      <c r="AK174" s="28"/>
      <c r="AL174" s="28"/>
      <c r="AM174" s="28"/>
      <c r="AN174" s="28"/>
      <c r="AO174" s="28"/>
      <c r="AP174" s="28"/>
      <c r="AQ174" s="28"/>
    </row>
    <row r="175" spans="2:43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28"/>
      <c r="AH175" s="76"/>
      <c r="AI175" s="54"/>
      <c r="AJ175" s="54"/>
      <c r="AK175" s="28"/>
      <c r="AL175" s="28"/>
      <c r="AM175" s="28"/>
      <c r="AN175" s="28"/>
      <c r="AO175" s="28"/>
      <c r="AP175" s="28"/>
      <c r="AQ175" s="28"/>
    </row>
    <row r="176" spans="2:43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28"/>
      <c r="AH176" s="76"/>
      <c r="AI176" s="54"/>
      <c r="AJ176" s="54"/>
      <c r="AK176" s="28"/>
      <c r="AL176" s="28"/>
      <c r="AM176" s="28"/>
      <c r="AN176" s="28"/>
      <c r="AO176" s="28"/>
      <c r="AP176" s="28"/>
      <c r="AQ176" s="28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8"/>
      <c r="AH177" s="76"/>
      <c r="AI177" s="54"/>
      <c r="AJ177" s="54"/>
      <c r="AK177" s="28"/>
      <c r="AL177" s="28"/>
      <c r="AM177" s="28"/>
      <c r="AN177" s="28"/>
      <c r="AO177" s="28"/>
      <c r="AP177" s="28"/>
      <c r="AQ177" s="28"/>
    </row>
    <row r="178" spans="2:43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28"/>
      <c r="AH178" s="76"/>
      <c r="AI178" s="54"/>
      <c r="AJ178" s="54"/>
      <c r="AK178" s="28"/>
      <c r="AL178" s="28"/>
      <c r="AM178" s="28"/>
      <c r="AN178" s="28"/>
      <c r="AO178" s="28"/>
      <c r="AP178" s="28"/>
      <c r="AQ178" s="28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28"/>
      <c r="AH179" s="76"/>
      <c r="AI179" s="54"/>
      <c r="AJ179" s="54"/>
      <c r="AK179" s="28"/>
      <c r="AL179" s="28"/>
      <c r="AM179" s="28"/>
      <c r="AN179" s="28"/>
      <c r="AO179" s="28"/>
      <c r="AP179" s="28"/>
      <c r="AQ179" s="28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28"/>
      <c r="AH180" s="76"/>
      <c r="AI180" s="54"/>
      <c r="AJ180" s="54"/>
      <c r="AK180" s="28"/>
      <c r="AL180" s="28"/>
      <c r="AM180" s="28"/>
      <c r="AN180" s="28"/>
      <c r="AO180" s="28"/>
      <c r="AP180" s="28"/>
      <c r="AQ180" s="28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8"/>
      <c r="AH181" s="76"/>
      <c r="AI181" s="54"/>
      <c r="AJ181" s="54"/>
      <c r="AK181" s="28"/>
      <c r="AL181" s="28"/>
      <c r="AM181" s="28"/>
      <c r="AN181" s="28"/>
      <c r="AO181" s="28"/>
      <c r="AP181" s="28"/>
      <c r="AQ181" s="28"/>
    </row>
    <row r="182" spans="2:43" ht="15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28"/>
      <c r="AH182" s="76"/>
      <c r="AI182" s="54"/>
      <c r="AJ182" s="54"/>
      <c r="AK182" s="28"/>
      <c r="AL182" s="28"/>
      <c r="AM182" s="28"/>
      <c r="AN182" s="28"/>
      <c r="AO182" s="28"/>
      <c r="AP182" s="28"/>
      <c r="AQ182" s="28"/>
    </row>
    <row r="183" spans="2:43" ht="1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28"/>
      <c r="AH183" s="76"/>
      <c r="AI183" s="54"/>
      <c r="AJ183" s="54"/>
      <c r="AK183" s="28"/>
      <c r="AL183" s="28"/>
      <c r="AM183" s="28"/>
      <c r="AN183" s="28"/>
      <c r="AO183" s="28"/>
      <c r="AP183" s="28"/>
      <c r="AQ183" s="28"/>
    </row>
    <row r="184" spans="2:43" ht="15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28"/>
      <c r="AH184" s="76"/>
      <c r="AI184" s="54"/>
      <c r="AJ184" s="54"/>
    </row>
    <row r="185" spans="2:43" ht="15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28"/>
      <c r="AH185" s="76"/>
      <c r="AI185" s="54"/>
      <c r="AJ185" s="54"/>
    </row>
    <row r="186" spans="2:43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28"/>
      <c r="AH186" s="76"/>
      <c r="AI186" s="54"/>
      <c r="AJ186" s="54"/>
    </row>
    <row r="187" spans="2:43" ht="15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28"/>
      <c r="AH187" s="76"/>
      <c r="AI187" s="54"/>
      <c r="AJ187" s="54"/>
    </row>
    <row r="188" spans="2:43" ht="15" customHeigh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28"/>
      <c r="AH188" s="76"/>
      <c r="AI188" s="54"/>
      <c r="AJ188" s="54"/>
    </row>
    <row r="189" spans="2:43" ht="15" customHeigh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28"/>
      <c r="AH189" s="76"/>
      <c r="AI189" s="54"/>
      <c r="AJ189" s="54"/>
    </row>
    <row r="190" spans="2:43" ht="15" customHeigh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28"/>
      <c r="AH190" s="76"/>
      <c r="AI190" s="54"/>
      <c r="AJ190" s="54"/>
    </row>
    <row r="191" spans="2:43" ht="15" customHeight="1" x14ac:dyDescent="0.25">
      <c r="AA191" s="3"/>
      <c r="AB191" s="3"/>
      <c r="AC191" s="3"/>
      <c r="AD191" s="3"/>
      <c r="AE191" s="3"/>
      <c r="AF191" s="3"/>
    </row>
    <row r="192" spans="2:43" ht="15" customHeight="1" x14ac:dyDescent="0.25">
      <c r="AA192" s="3"/>
      <c r="AB192" s="3"/>
      <c r="AC192" s="3"/>
      <c r="AD192" s="3"/>
      <c r="AE192" s="3"/>
      <c r="AF192" s="3"/>
    </row>
    <row r="193" spans="27:39" ht="15" customHeight="1" x14ac:dyDescent="0.25">
      <c r="AA193" s="3"/>
      <c r="AB193" s="3"/>
      <c r="AC193" s="3"/>
      <c r="AD193" s="3"/>
      <c r="AE193" s="3"/>
      <c r="AF193" s="3"/>
    </row>
    <row r="194" spans="27:39" ht="15" customHeight="1" x14ac:dyDescent="0.25">
      <c r="AA194" s="3"/>
      <c r="AB194" s="3"/>
      <c r="AC194" s="3"/>
      <c r="AD194" s="3"/>
      <c r="AE194" s="3"/>
      <c r="AF194" s="3"/>
    </row>
    <row r="195" spans="27:39" ht="15" customHeight="1" x14ac:dyDescent="0.25"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27:39" ht="15" customHeight="1" x14ac:dyDescent="0.25"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27:39" ht="15" customHeight="1" x14ac:dyDescent="0.25"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27:39" ht="15" customHeight="1" x14ac:dyDescent="0.25"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27:39" ht="15" customHeight="1" x14ac:dyDescent="0.25"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27:39" ht="15" customHeight="1" x14ac:dyDescent="0.25"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27:39" ht="15" customHeight="1" x14ac:dyDescent="0.25"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27:39" ht="15" customHeight="1" x14ac:dyDescent="0.25"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27:39" ht="15" customHeight="1" x14ac:dyDescent="0.25"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27:39" ht="15" customHeight="1" x14ac:dyDescent="0.25"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27:39" ht="15" customHeight="1" x14ac:dyDescent="0.25"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27:39" ht="15" customHeight="1" x14ac:dyDescent="0.25"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27:39" ht="15" customHeight="1" x14ac:dyDescent="0.25"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27:39" ht="15" customHeight="1" x14ac:dyDescent="0.25"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2:43" ht="15" customHeight="1" x14ac:dyDescent="0.25"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2:43" ht="15" customHeight="1" x14ac:dyDescent="0.25"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2:43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2:43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2:43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2:43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</sheetData>
  <sortState ref="D36:K37">
    <sortCondition ref="D3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4"/>
      <c r="B1" s="5" t="s">
        <v>33</v>
      </c>
      <c r="C1" s="6"/>
      <c r="D1" s="7"/>
      <c r="E1" s="8" t="s">
        <v>65</v>
      </c>
      <c r="F1" s="80"/>
      <c r="G1" s="81"/>
      <c r="H1" s="81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80"/>
      <c r="AB1" s="80"/>
      <c r="AC1" s="81"/>
      <c r="AD1" s="81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271" t="s">
        <v>67</v>
      </c>
      <c r="C2" s="90"/>
      <c r="D2" s="287"/>
      <c r="E2" s="16" t="s">
        <v>12</v>
      </c>
      <c r="F2" s="17"/>
      <c r="G2" s="17"/>
      <c r="H2" s="17"/>
      <c r="I2" s="23"/>
      <c r="J2" s="18"/>
      <c r="K2" s="208"/>
      <c r="L2" s="25" t="s">
        <v>172</v>
      </c>
      <c r="M2" s="17"/>
      <c r="N2" s="17"/>
      <c r="O2" s="24"/>
      <c r="P2" s="22"/>
      <c r="Q2" s="25" t="s">
        <v>173</v>
      </c>
      <c r="R2" s="17"/>
      <c r="S2" s="17"/>
      <c r="T2" s="17"/>
      <c r="U2" s="23"/>
      <c r="V2" s="24"/>
      <c r="W2" s="22"/>
      <c r="X2" s="288" t="s">
        <v>168</v>
      </c>
      <c r="Y2" s="289"/>
      <c r="Z2" s="272"/>
      <c r="AA2" s="16" t="s">
        <v>12</v>
      </c>
      <c r="AB2" s="17"/>
      <c r="AC2" s="17"/>
      <c r="AD2" s="17"/>
      <c r="AE2" s="23"/>
      <c r="AF2" s="18"/>
      <c r="AG2" s="208"/>
      <c r="AH2" s="25" t="s">
        <v>174</v>
      </c>
      <c r="AI2" s="17"/>
      <c r="AJ2" s="17"/>
      <c r="AK2" s="24"/>
      <c r="AL2" s="22"/>
      <c r="AM2" s="25" t="s">
        <v>173</v>
      </c>
      <c r="AN2" s="17"/>
      <c r="AO2" s="17"/>
      <c r="AP2" s="17"/>
      <c r="AQ2" s="23"/>
      <c r="AR2" s="24"/>
      <c r="AS2" s="273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273"/>
      <c r="L3" s="21" t="s">
        <v>5</v>
      </c>
      <c r="M3" s="21" t="s">
        <v>6</v>
      </c>
      <c r="N3" s="21" t="s">
        <v>106</v>
      </c>
      <c r="O3" s="21" t="s">
        <v>16</v>
      </c>
      <c r="P3" s="28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273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273"/>
      <c r="AH3" s="21" t="s">
        <v>5</v>
      </c>
      <c r="AI3" s="21" t="s">
        <v>6</v>
      </c>
      <c r="AJ3" s="21" t="s">
        <v>106</v>
      </c>
      <c r="AK3" s="21" t="s">
        <v>16</v>
      </c>
      <c r="AL3" s="28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273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29"/>
      <c r="C4" s="32"/>
      <c r="D4" s="5"/>
      <c r="E4" s="29"/>
      <c r="F4" s="29"/>
      <c r="G4" s="29"/>
      <c r="H4" s="31"/>
      <c r="I4" s="29"/>
      <c r="J4" s="30"/>
      <c r="K4" s="36"/>
      <c r="L4" s="117"/>
      <c r="M4" s="21"/>
      <c r="N4" s="21"/>
      <c r="O4" s="21"/>
      <c r="P4" s="28"/>
      <c r="Q4" s="29"/>
      <c r="R4" s="29"/>
      <c r="S4" s="31"/>
      <c r="T4" s="29"/>
      <c r="U4" s="29"/>
      <c r="V4" s="290"/>
      <c r="W4" s="36"/>
      <c r="X4" s="29">
        <v>1972</v>
      </c>
      <c r="Y4" s="29" t="s">
        <v>42</v>
      </c>
      <c r="Z4" s="5" t="s">
        <v>37</v>
      </c>
      <c r="AA4" s="29"/>
      <c r="AB4" s="29"/>
      <c r="AC4" s="29"/>
      <c r="AD4" s="31"/>
      <c r="AE4" s="29"/>
      <c r="AF4" s="30"/>
      <c r="AG4" s="36"/>
      <c r="AH4" s="117"/>
      <c r="AI4" s="21"/>
      <c r="AJ4" s="21"/>
      <c r="AK4" s="21"/>
      <c r="AL4" s="28"/>
      <c r="AM4" s="29"/>
      <c r="AN4" s="29"/>
      <c r="AO4" s="31"/>
      <c r="AP4" s="29"/>
      <c r="AQ4" s="29"/>
      <c r="AR4" s="31"/>
      <c r="AS4" s="36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29"/>
      <c r="C5" s="32"/>
      <c r="D5" s="5"/>
      <c r="E5" s="29"/>
      <c r="F5" s="29"/>
      <c r="G5" s="29"/>
      <c r="H5" s="31"/>
      <c r="I5" s="29"/>
      <c r="J5" s="30"/>
      <c r="K5" s="36"/>
      <c r="L5" s="117"/>
      <c r="M5" s="21"/>
      <c r="N5" s="21"/>
      <c r="O5" s="21"/>
      <c r="P5" s="28"/>
      <c r="Q5" s="29"/>
      <c r="R5" s="29"/>
      <c r="S5" s="31"/>
      <c r="T5" s="29"/>
      <c r="U5" s="29"/>
      <c r="V5" s="31"/>
      <c r="W5" s="36"/>
      <c r="X5" s="29">
        <v>1973</v>
      </c>
      <c r="Y5" s="29"/>
      <c r="Z5" s="5"/>
      <c r="AA5" s="29"/>
      <c r="AB5" s="29"/>
      <c r="AC5" s="29"/>
      <c r="AD5" s="31"/>
      <c r="AE5" s="29"/>
      <c r="AF5" s="30"/>
      <c r="AG5" s="36"/>
      <c r="AH5" s="117"/>
      <c r="AI5" s="21"/>
      <c r="AJ5" s="21"/>
      <c r="AK5" s="21"/>
      <c r="AL5" s="28"/>
      <c r="AM5" s="29"/>
      <c r="AN5" s="29"/>
      <c r="AO5" s="31"/>
      <c r="AP5" s="29"/>
      <c r="AQ5" s="29"/>
      <c r="AR5" s="31"/>
      <c r="AS5" s="36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29"/>
      <c r="C6" s="32"/>
      <c r="D6" s="5"/>
      <c r="E6" s="29"/>
      <c r="F6" s="29"/>
      <c r="G6" s="29"/>
      <c r="H6" s="31"/>
      <c r="I6" s="29"/>
      <c r="J6" s="30"/>
      <c r="K6" s="36"/>
      <c r="L6" s="117"/>
      <c r="M6" s="21"/>
      <c r="N6" s="21"/>
      <c r="O6" s="21"/>
      <c r="Q6" s="29"/>
      <c r="R6" s="29"/>
      <c r="S6" s="31"/>
      <c r="T6" s="29"/>
      <c r="U6" s="29"/>
      <c r="V6" s="31"/>
      <c r="W6" s="36"/>
      <c r="X6" s="29"/>
      <c r="Y6" s="32"/>
      <c r="Z6" s="5"/>
      <c r="AA6" s="29"/>
      <c r="AB6" s="29"/>
      <c r="AC6" s="29"/>
      <c r="AD6" s="31"/>
      <c r="AE6" s="29"/>
      <c r="AF6" s="30"/>
      <c r="AG6" s="36"/>
      <c r="AH6" s="117"/>
      <c r="AI6" s="21"/>
      <c r="AJ6" s="21"/>
      <c r="AK6" s="21"/>
      <c r="AM6" s="29"/>
      <c r="AN6" s="29"/>
      <c r="AO6" s="31"/>
      <c r="AP6" s="29"/>
      <c r="AQ6" s="29"/>
      <c r="AR6" s="31"/>
      <c r="AS6" s="36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29"/>
      <c r="C7" s="32"/>
      <c r="D7" s="5"/>
      <c r="E7" s="29"/>
      <c r="F7" s="29"/>
      <c r="G7" s="29"/>
      <c r="H7" s="31"/>
      <c r="I7" s="29"/>
      <c r="J7" s="30"/>
      <c r="K7" s="36"/>
      <c r="L7" s="117"/>
      <c r="M7" s="21"/>
      <c r="N7" s="21"/>
      <c r="O7" s="21"/>
      <c r="Q7" s="29"/>
      <c r="R7" s="29"/>
      <c r="S7" s="31"/>
      <c r="T7" s="29"/>
      <c r="U7" s="29"/>
      <c r="V7" s="31"/>
      <c r="W7" s="36"/>
      <c r="X7" s="29">
        <v>1977</v>
      </c>
      <c r="Y7" s="29" t="s">
        <v>38</v>
      </c>
      <c r="Z7" s="5" t="s">
        <v>37</v>
      </c>
      <c r="AA7" s="29"/>
      <c r="AB7" s="29"/>
      <c r="AC7" s="29"/>
      <c r="AD7" s="31"/>
      <c r="AE7" s="29"/>
      <c r="AF7" s="30"/>
      <c r="AG7" s="36"/>
      <c r="AH7" s="117"/>
      <c r="AI7" s="21"/>
      <c r="AJ7" s="21"/>
      <c r="AK7" s="21"/>
      <c r="AM7" s="29"/>
      <c r="AN7" s="29"/>
      <c r="AO7" s="31"/>
      <c r="AP7" s="29"/>
      <c r="AQ7" s="29"/>
      <c r="AR7" s="31"/>
      <c r="AS7" s="36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29"/>
      <c r="C8" s="32"/>
      <c r="D8" s="5"/>
      <c r="E8" s="29"/>
      <c r="F8" s="29"/>
      <c r="G8" s="29"/>
      <c r="H8" s="31"/>
      <c r="I8" s="29"/>
      <c r="J8" s="30"/>
      <c r="K8" s="36"/>
      <c r="L8" s="117"/>
      <c r="M8" s="21"/>
      <c r="N8" s="21"/>
      <c r="O8" s="21"/>
      <c r="Q8" s="48"/>
      <c r="R8" s="29"/>
      <c r="S8" s="31"/>
      <c r="T8" s="29"/>
      <c r="U8" s="29"/>
      <c r="V8" s="31"/>
      <c r="W8" s="36"/>
      <c r="X8" s="29"/>
      <c r="Y8" s="32"/>
      <c r="Z8" s="5"/>
      <c r="AA8" s="29"/>
      <c r="AB8" s="29"/>
      <c r="AC8" s="29"/>
      <c r="AD8" s="31"/>
      <c r="AE8" s="29"/>
      <c r="AF8" s="30"/>
      <c r="AG8" s="36"/>
      <c r="AH8" s="117"/>
      <c r="AI8" s="21"/>
      <c r="AJ8" s="21"/>
      <c r="AK8" s="21"/>
      <c r="AM8" s="48"/>
      <c r="AN8" s="29"/>
      <c r="AO8" s="31"/>
      <c r="AP8" s="29"/>
      <c r="AQ8" s="29"/>
      <c r="AR8" s="31"/>
      <c r="AS8" s="36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29">
        <v>1984</v>
      </c>
      <c r="C9" s="29" t="s">
        <v>56</v>
      </c>
      <c r="D9" s="5" t="s">
        <v>41</v>
      </c>
      <c r="E9" s="29">
        <v>10</v>
      </c>
      <c r="F9" s="29">
        <v>0</v>
      </c>
      <c r="G9" s="29">
        <v>6</v>
      </c>
      <c r="H9" s="29">
        <v>18</v>
      </c>
      <c r="I9" s="29"/>
      <c r="J9" s="30"/>
      <c r="K9" s="292"/>
      <c r="L9" s="21"/>
      <c r="M9" s="29" t="s">
        <v>109</v>
      </c>
      <c r="N9" s="21"/>
      <c r="O9" s="21"/>
      <c r="P9" s="28"/>
      <c r="Q9" s="29">
        <v>10</v>
      </c>
      <c r="R9" s="29">
        <v>0</v>
      </c>
      <c r="S9" s="29">
        <v>5</v>
      </c>
      <c r="T9" s="29">
        <v>15</v>
      </c>
      <c r="U9" s="29"/>
      <c r="V9" s="31"/>
      <c r="W9" s="36"/>
      <c r="X9" s="29"/>
      <c r="Y9" s="32"/>
      <c r="Z9" s="5"/>
      <c r="AA9" s="29"/>
      <c r="AB9" s="29"/>
      <c r="AC9" s="29"/>
      <c r="AD9" s="31"/>
      <c r="AE9" s="29"/>
      <c r="AF9" s="30"/>
      <c r="AG9" s="36"/>
      <c r="AH9" s="117"/>
      <c r="AI9" s="21"/>
      <c r="AJ9" s="21"/>
      <c r="AK9" s="21"/>
      <c r="AM9" s="48"/>
      <c r="AN9" s="29"/>
      <c r="AO9" s="31"/>
      <c r="AP9" s="29"/>
      <c r="AQ9" s="29"/>
      <c r="AR9" s="31"/>
      <c r="AS9" s="36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29"/>
      <c r="C10" s="32"/>
      <c r="D10" s="5"/>
      <c r="E10" s="29"/>
      <c r="F10" s="29"/>
      <c r="G10" s="29"/>
      <c r="H10" s="31"/>
      <c r="I10" s="29"/>
      <c r="J10" s="30"/>
      <c r="K10" s="292"/>
      <c r="L10" s="21"/>
      <c r="M10" s="21"/>
      <c r="N10" s="21"/>
      <c r="O10" s="21"/>
      <c r="P10" s="28"/>
      <c r="Q10" s="29"/>
      <c r="R10" s="29"/>
      <c r="S10" s="31"/>
      <c r="T10" s="29"/>
      <c r="U10" s="29"/>
      <c r="V10" s="31"/>
      <c r="W10" s="36"/>
      <c r="X10" s="29"/>
      <c r="Y10" s="32"/>
      <c r="Z10" s="5"/>
      <c r="AA10" s="29"/>
      <c r="AB10" s="29"/>
      <c r="AC10" s="29"/>
      <c r="AD10" s="31"/>
      <c r="AE10" s="29"/>
      <c r="AF10" s="30"/>
      <c r="AG10" s="36"/>
      <c r="AH10" s="117"/>
      <c r="AI10" s="21"/>
      <c r="AJ10" s="21"/>
      <c r="AK10" s="21"/>
      <c r="AM10" s="48"/>
      <c r="AN10" s="29"/>
      <c r="AO10" s="31"/>
      <c r="AP10" s="29"/>
      <c r="AQ10" s="29"/>
      <c r="AR10" s="31"/>
      <c r="AS10" s="36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29"/>
      <c r="C11" s="32"/>
      <c r="D11" s="5"/>
      <c r="E11" s="29"/>
      <c r="F11" s="29"/>
      <c r="G11" s="29"/>
      <c r="H11" s="31"/>
      <c r="I11" s="29"/>
      <c r="J11" s="30"/>
      <c r="K11" s="36"/>
      <c r="L11" s="117"/>
      <c r="M11" s="21"/>
      <c r="N11" s="21"/>
      <c r="O11" s="21"/>
      <c r="Q11" s="48"/>
      <c r="R11" s="29"/>
      <c r="S11" s="31"/>
      <c r="T11" s="29"/>
      <c r="U11" s="29"/>
      <c r="V11" s="31"/>
      <c r="W11" s="36"/>
      <c r="X11" s="29">
        <v>1986</v>
      </c>
      <c r="Y11" s="29" t="s">
        <v>56</v>
      </c>
      <c r="Z11" s="48" t="s">
        <v>177</v>
      </c>
      <c r="AA11" s="29">
        <v>22</v>
      </c>
      <c r="AB11" s="29">
        <v>1</v>
      </c>
      <c r="AC11" s="29">
        <v>20</v>
      </c>
      <c r="AD11" s="29">
        <v>30</v>
      </c>
      <c r="AE11" s="29"/>
      <c r="AF11" s="41"/>
      <c r="AG11" s="28"/>
      <c r="AH11" s="21"/>
      <c r="AI11" s="21" t="s">
        <v>42</v>
      </c>
      <c r="AJ11" s="21" t="s">
        <v>42</v>
      </c>
      <c r="AK11" s="21"/>
      <c r="AL11" s="28"/>
      <c r="AM11" s="29"/>
      <c r="AN11" s="29"/>
      <c r="AO11" s="29"/>
      <c r="AP11" s="29"/>
      <c r="AQ11" s="29"/>
      <c r="AR11" s="31"/>
      <c r="AS11" s="36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29">
        <v>1987</v>
      </c>
      <c r="C12" s="29" t="s">
        <v>44</v>
      </c>
      <c r="D12" s="5" t="s">
        <v>177</v>
      </c>
      <c r="E12" s="29">
        <v>20</v>
      </c>
      <c r="F12" s="29">
        <v>0</v>
      </c>
      <c r="G12" s="29">
        <v>9</v>
      </c>
      <c r="H12" s="29">
        <v>19</v>
      </c>
      <c r="I12" s="29"/>
      <c r="J12" s="30"/>
      <c r="K12" s="28"/>
      <c r="L12" s="21"/>
      <c r="M12" s="21"/>
      <c r="N12" s="21"/>
      <c r="O12" s="21"/>
      <c r="P12" s="28"/>
      <c r="Q12" s="29"/>
      <c r="R12" s="29"/>
      <c r="S12" s="29"/>
      <c r="T12" s="29"/>
      <c r="U12" s="29"/>
      <c r="V12" s="31"/>
      <c r="W12" s="36"/>
      <c r="X12" s="29"/>
      <c r="Y12" s="29"/>
      <c r="Z12" s="48"/>
      <c r="AA12" s="29"/>
      <c r="AB12" s="29"/>
      <c r="AC12" s="29"/>
      <c r="AD12" s="31"/>
      <c r="AE12" s="29"/>
      <c r="AF12" s="41"/>
      <c r="AG12" s="28"/>
      <c r="AH12" s="21"/>
      <c r="AI12" s="21"/>
      <c r="AJ12" s="21"/>
      <c r="AK12" s="21"/>
      <c r="AL12" s="28"/>
      <c r="AM12" s="29"/>
      <c r="AN12" s="29"/>
      <c r="AO12" s="31"/>
      <c r="AP12" s="29"/>
      <c r="AQ12" s="29"/>
      <c r="AR12" s="31"/>
      <c r="AS12" s="36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29"/>
      <c r="C13" s="32"/>
      <c r="D13" s="5"/>
      <c r="E13" s="29"/>
      <c r="F13" s="29"/>
      <c r="G13" s="29"/>
      <c r="H13" s="31"/>
      <c r="I13" s="29"/>
      <c r="J13" s="30"/>
      <c r="K13" s="36"/>
      <c r="L13" s="117"/>
      <c r="M13" s="21"/>
      <c r="N13" s="21"/>
      <c r="O13" s="21"/>
      <c r="Q13" s="48"/>
      <c r="R13" s="29"/>
      <c r="S13" s="31"/>
      <c r="T13" s="29"/>
      <c r="U13" s="29"/>
      <c r="V13" s="31"/>
      <c r="W13" s="36"/>
      <c r="X13" s="29">
        <v>1988</v>
      </c>
      <c r="Y13" s="29" t="s">
        <v>44</v>
      </c>
      <c r="Z13" s="48" t="s">
        <v>62</v>
      </c>
      <c r="AA13" s="29">
        <v>18</v>
      </c>
      <c r="AB13" s="29">
        <v>1</v>
      </c>
      <c r="AC13" s="29">
        <v>13</v>
      </c>
      <c r="AD13" s="29">
        <v>21</v>
      </c>
      <c r="AE13" s="29"/>
      <c r="AF13" s="30"/>
      <c r="AG13" s="36"/>
      <c r="AH13" s="117"/>
      <c r="AI13" s="21"/>
      <c r="AJ13" s="21"/>
      <c r="AK13" s="21"/>
      <c r="AM13" s="48"/>
      <c r="AN13" s="29"/>
      <c r="AO13" s="31"/>
      <c r="AP13" s="29"/>
      <c r="AQ13" s="29"/>
      <c r="AR13" s="31"/>
      <c r="AS13" s="36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ht="14.25" x14ac:dyDescent="0.2">
      <c r="A14" s="54"/>
      <c r="B14" s="85" t="s">
        <v>171</v>
      </c>
      <c r="C14" s="86"/>
      <c r="D14" s="84"/>
      <c r="E14" s="87">
        <f>SUM(E4:E13)</f>
        <v>30</v>
      </c>
      <c r="F14" s="87">
        <f>SUM(F4:F13)</f>
        <v>0</v>
      </c>
      <c r="G14" s="87">
        <f>SUM(G4:G13)</f>
        <v>15</v>
      </c>
      <c r="H14" s="87">
        <f>SUM(H4:H13)</f>
        <v>37</v>
      </c>
      <c r="I14" s="87">
        <f>SUM(I4:I13)</f>
        <v>0</v>
      </c>
      <c r="J14" s="277">
        <v>0</v>
      </c>
      <c r="K14" s="208">
        <f>SUM(K4:K13)</f>
        <v>0</v>
      </c>
      <c r="L14" s="25"/>
      <c r="M14" s="23"/>
      <c r="N14" s="262"/>
      <c r="O14" s="263"/>
      <c r="P14" s="28"/>
      <c r="Q14" s="87">
        <f>SUM(Q4:Q13)</f>
        <v>10</v>
      </c>
      <c r="R14" s="87">
        <f>SUM(R4:R13)</f>
        <v>0</v>
      </c>
      <c r="S14" s="87">
        <f>SUM(S4:S13)</f>
        <v>5</v>
      </c>
      <c r="T14" s="87">
        <f>SUM(T4:T13)</f>
        <v>15</v>
      </c>
      <c r="U14" s="87">
        <f>SUM(U4:U13)</f>
        <v>0</v>
      </c>
      <c r="V14" s="52">
        <v>0</v>
      </c>
      <c r="W14" s="208">
        <f>SUM(W4:W13)</f>
        <v>0</v>
      </c>
      <c r="X14" s="19" t="s">
        <v>171</v>
      </c>
      <c r="Y14" s="20"/>
      <c r="Z14" s="18"/>
      <c r="AA14" s="87">
        <f>SUM(AA4:AA13)</f>
        <v>40</v>
      </c>
      <c r="AB14" s="87">
        <f>SUM(AB4:AB13)</f>
        <v>2</v>
      </c>
      <c r="AC14" s="87">
        <f>SUM(AC4:AC13)</f>
        <v>33</v>
      </c>
      <c r="AD14" s="87">
        <f>SUM(AD4:AD13)</f>
        <v>51</v>
      </c>
      <c r="AE14" s="87">
        <f>SUM(AE4:AE13)</f>
        <v>0</v>
      </c>
      <c r="AF14" s="277">
        <v>0</v>
      </c>
      <c r="AG14" s="208">
        <f>SUM(AG4:AG13)</f>
        <v>0</v>
      </c>
      <c r="AH14" s="25"/>
      <c r="AI14" s="23"/>
      <c r="AJ14" s="262"/>
      <c r="AK14" s="263"/>
      <c r="AL14" s="28"/>
      <c r="AM14" s="87">
        <f>SUM(AM4:AM13)</f>
        <v>0</v>
      </c>
      <c r="AN14" s="87">
        <f>SUM(AN4:AN13)</f>
        <v>0</v>
      </c>
      <c r="AO14" s="87">
        <f>SUM(AO4:AO13)</f>
        <v>0</v>
      </c>
      <c r="AP14" s="87">
        <f>SUM(AP4:AP13)</f>
        <v>0</v>
      </c>
      <c r="AQ14" s="87">
        <f>SUM(AQ4:AQ13)</f>
        <v>0</v>
      </c>
      <c r="AR14" s="52">
        <v>0</v>
      </c>
      <c r="AS14" s="273">
        <f>SUM(AS4:AS13)</f>
        <v>0</v>
      </c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54"/>
      <c r="C15" s="54"/>
      <c r="D15" s="54"/>
      <c r="E15" s="54"/>
      <c r="F15" s="54"/>
      <c r="G15" s="54"/>
      <c r="H15" s="54"/>
      <c r="I15" s="54"/>
      <c r="J15" s="55"/>
      <c r="K15" s="36"/>
      <c r="L15" s="28"/>
      <c r="M15" s="28"/>
      <c r="N15" s="28"/>
      <c r="O15" s="28"/>
      <c r="P15" s="54"/>
      <c r="Q15" s="54"/>
      <c r="R15" s="57"/>
      <c r="S15" s="54"/>
      <c r="T15" s="54"/>
      <c r="U15" s="28"/>
      <c r="V15" s="28"/>
      <c r="W15" s="36"/>
      <c r="X15" s="54"/>
      <c r="Y15" s="54"/>
      <c r="Z15" s="54"/>
      <c r="AA15" s="54"/>
      <c r="AB15" s="54"/>
      <c r="AC15" s="54"/>
      <c r="AD15" s="54"/>
      <c r="AE15" s="54"/>
      <c r="AF15" s="55"/>
      <c r="AG15" s="36"/>
      <c r="AH15" s="28"/>
      <c r="AI15" s="28"/>
      <c r="AJ15" s="28"/>
      <c r="AK15" s="28"/>
      <c r="AL15" s="54"/>
      <c r="AM15" s="54"/>
      <c r="AN15" s="57"/>
      <c r="AO15" s="54"/>
      <c r="AP15" s="54"/>
      <c r="AQ15" s="28"/>
      <c r="AR15" s="28"/>
      <c r="AS15" s="36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280" t="s">
        <v>169</v>
      </c>
      <c r="C16" s="281"/>
      <c r="D16" s="282"/>
      <c r="E16" s="18" t="s">
        <v>3</v>
      </c>
      <c r="F16" s="21" t="s">
        <v>8</v>
      </c>
      <c r="G16" s="18" t="s">
        <v>5</v>
      </c>
      <c r="H16" s="21" t="s">
        <v>6</v>
      </c>
      <c r="I16" s="21" t="s">
        <v>16</v>
      </c>
      <c r="J16" s="21" t="s">
        <v>21</v>
      </c>
      <c r="K16" s="28"/>
      <c r="L16" s="21" t="s">
        <v>25</v>
      </c>
      <c r="M16" s="21" t="s">
        <v>26</v>
      </c>
      <c r="N16" s="21" t="s">
        <v>175</v>
      </c>
      <c r="O16" s="21" t="s">
        <v>176</v>
      </c>
      <c r="Q16" s="57"/>
      <c r="R16" s="57" t="s">
        <v>58</v>
      </c>
      <c r="S16" s="57"/>
      <c r="T16" s="201" t="s">
        <v>60</v>
      </c>
      <c r="U16" s="28"/>
      <c r="V16" s="36"/>
      <c r="W16" s="36"/>
      <c r="X16" s="279"/>
      <c r="Y16" s="279"/>
      <c r="Z16" s="279"/>
      <c r="AA16" s="279"/>
      <c r="AB16" s="279"/>
      <c r="AC16" s="54"/>
      <c r="AD16" s="54"/>
      <c r="AE16" s="54"/>
      <c r="AF16" s="54"/>
      <c r="AG16" s="54"/>
      <c r="AH16" s="54"/>
      <c r="AI16" s="54"/>
      <c r="AJ16" s="54"/>
      <c r="AK16" s="54"/>
      <c r="AM16" s="36"/>
      <c r="AN16" s="279"/>
      <c r="AO16" s="279"/>
      <c r="AP16" s="279"/>
      <c r="AQ16" s="279"/>
      <c r="AR16" s="279"/>
      <c r="AS16" s="279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60" t="s">
        <v>170</v>
      </c>
      <c r="C17" s="15"/>
      <c r="D17" s="62"/>
      <c r="E17" s="283">
        <v>180</v>
      </c>
      <c r="F17" s="283">
        <v>4</v>
      </c>
      <c r="G17" s="283">
        <v>72</v>
      </c>
      <c r="H17" s="283">
        <v>183</v>
      </c>
      <c r="I17" s="283">
        <v>713</v>
      </c>
      <c r="J17" s="291">
        <v>0.66500000000000004</v>
      </c>
      <c r="K17" s="54">
        <f>PRODUCT(I17/J17)</f>
        <v>1072.1804511278194</v>
      </c>
      <c r="L17" s="284">
        <f>PRODUCT((F17+G17)/E17)</f>
        <v>0.42222222222222222</v>
      </c>
      <c r="M17" s="284">
        <f>PRODUCT(H17/E17)</f>
        <v>1.0166666666666666</v>
      </c>
      <c r="N17" s="284">
        <f>PRODUCT((F17+G17+H17)/E17)</f>
        <v>1.4388888888888889</v>
      </c>
      <c r="O17" s="284">
        <f>PRODUCT(I17/E17)</f>
        <v>3.9611111111111112</v>
      </c>
      <c r="Q17" s="57"/>
      <c r="R17" s="57"/>
      <c r="S17" s="57"/>
      <c r="T17" s="201" t="s">
        <v>59</v>
      </c>
      <c r="U17" s="54"/>
      <c r="V17" s="54"/>
      <c r="W17" s="54"/>
      <c r="X17" s="57"/>
      <c r="Y17" s="57"/>
      <c r="Z17" s="57"/>
      <c r="AA17" s="57"/>
      <c r="AB17" s="57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7"/>
      <c r="AO17" s="57"/>
      <c r="AP17" s="57"/>
      <c r="AQ17" s="57"/>
      <c r="AR17" s="57"/>
      <c r="AS17" s="57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274" t="s">
        <v>67</v>
      </c>
      <c r="C18" s="275"/>
      <c r="D18" s="276"/>
      <c r="E18" s="283">
        <f>PRODUCT(E14+Q14)</f>
        <v>40</v>
      </c>
      <c r="F18" s="283">
        <f>PRODUCT(F14+R14)</f>
        <v>0</v>
      </c>
      <c r="G18" s="283">
        <f>PRODUCT(G14+S14)</f>
        <v>20</v>
      </c>
      <c r="H18" s="283">
        <f>PRODUCT(H14+T14)</f>
        <v>52</v>
      </c>
      <c r="I18" s="283">
        <f>PRODUCT(I14+U14)</f>
        <v>0</v>
      </c>
      <c r="J18" s="291">
        <v>0</v>
      </c>
      <c r="K18" s="54">
        <f>PRODUCT(K14+W14)</f>
        <v>0</v>
      </c>
      <c r="L18" s="284">
        <f t="shared" ref="L18:L19" si="0">PRODUCT((F18+G18)/E18)</f>
        <v>0.5</v>
      </c>
      <c r="M18" s="284">
        <f t="shared" ref="M18:M19" si="1">PRODUCT(H18/E18)</f>
        <v>1.3</v>
      </c>
      <c r="N18" s="284">
        <f t="shared" ref="N18:N19" si="2">PRODUCT((F18+G18+H18)/E18)</f>
        <v>1.8</v>
      </c>
      <c r="O18" s="284">
        <f t="shared" ref="O18:O19" si="3">PRODUCT(I18/E18)</f>
        <v>0</v>
      </c>
      <c r="Q18" s="57"/>
      <c r="R18" s="57"/>
      <c r="S18" s="57"/>
      <c r="T18" s="201" t="s">
        <v>61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35" t="s">
        <v>168</v>
      </c>
      <c r="C19" s="278"/>
      <c r="D19" s="243"/>
      <c r="E19" s="283">
        <f>PRODUCT(AA14+AM14)</f>
        <v>40</v>
      </c>
      <c r="F19" s="283">
        <f>PRODUCT(AB14+AN14)</f>
        <v>2</v>
      </c>
      <c r="G19" s="283">
        <f>PRODUCT(AC14+AO14)</f>
        <v>33</v>
      </c>
      <c r="H19" s="283">
        <f>PRODUCT(AD14+AP14)</f>
        <v>51</v>
      </c>
      <c r="I19" s="283">
        <f>PRODUCT(AE14+AQ14)</f>
        <v>0</v>
      </c>
      <c r="J19" s="291">
        <v>0</v>
      </c>
      <c r="K19" s="28">
        <f>PRODUCT(AG14+AS14)</f>
        <v>0</v>
      </c>
      <c r="L19" s="284">
        <f t="shared" si="0"/>
        <v>0.875</v>
      </c>
      <c r="M19" s="284">
        <f t="shared" si="1"/>
        <v>1.2749999999999999</v>
      </c>
      <c r="N19" s="284">
        <f t="shared" si="2"/>
        <v>2.15</v>
      </c>
      <c r="O19" s="284">
        <f t="shared" si="3"/>
        <v>0</v>
      </c>
      <c r="Q19" s="57"/>
      <c r="R19" s="57"/>
      <c r="S19" s="54"/>
      <c r="T19" s="77" t="s">
        <v>178</v>
      </c>
      <c r="U19" s="28"/>
      <c r="V19" s="28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28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285" t="s">
        <v>171</v>
      </c>
      <c r="C20" s="124"/>
      <c r="D20" s="286"/>
      <c r="E20" s="283">
        <f>SUM(E17:E19)</f>
        <v>260</v>
      </c>
      <c r="F20" s="283">
        <f t="shared" ref="F20:I20" si="4">SUM(F17:F19)</f>
        <v>6</v>
      </c>
      <c r="G20" s="283">
        <f t="shared" si="4"/>
        <v>125</v>
      </c>
      <c r="H20" s="283">
        <f t="shared" si="4"/>
        <v>286</v>
      </c>
      <c r="I20" s="283">
        <f t="shared" si="4"/>
        <v>713</v>
      </c>
      <c r="J20" s="291">
        <f>PRODUCT(I20/K20)</f>
        <v>0.66500000000000004</v>
      </c>
      <c r="K20" s="54">
        <f>SUM(K17:K19)</f>
        <v>1072.1804511278194</v>
      </c>
      <c r="L20" s="284">
        <f>PRODUCT((F20+G20)/E20)</f>
        <v>0.50384615384615383</v>
      </c>
      <c r="M20" s="284">
        <f>PRODUCT(H20/E20)</f>
        <v>1.1000000000000001</v>
      </c>
      <c r="N20" s="284">
        <f>PRODUCT((F20+G20+H20)/E20)</f>
        <v>1.6038461538461539</v>
      </c>
      <c r="O20" s="284">
        <v>3.96</v>
      </c>
      <c r="Q20" s="28"/>
      <c r="R20" s="28"/>
      <c r="S20" s="28"/>
      <c r="T20" s="54" t="s">
        <v>63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ht="14.25" x14ac:dyDescent="0.2">
      <c r="A21" s="54"/>
      <c r="B21" s="54"/>
      <c r="C21" s="54"/>
      <c r="D21" s="54"/>
      <c r="E21" s="28"/>
      <c r="F21" s="28"/>
      <c r="G21" s="28"/>
      <c r="H21" s="28"/>
      <c r="I21" s="28"/>
      <c r="J21" s="54"/>
      <c r="K21" s="54"/>
      <c r="L21" s="28"/>
      <c r="M21" s="28"/>
      <c r="N21" s="28"/>
      <c r="O21" s="28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ht="14.25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J59" s="54"/>
      <c r="K59" s="54"/>
      <c r="L59"/>
      <c r="M59"/>
      <c r="N59"/>
      <c r="O59"/>
      <c r="P59"/>
      <c r="Q59" s="54"/>
      <c r="R59" s="54"/>
      <c r="S59" s="54"/>
      <c r="T59" s="54"/>
      <c r="U59" s="54"/>
      <c r="V59" s="54"/>
      <c r="W59" s="54"/>
      <c r="X59" s="54"/>
      <c r="Y59" s="54"/>
      <c r="AC59" s="54"/>
      <c r="AD59" s="54"/>
      <c r="AH59" s="54"/>
      <c r="AI59" s="54"/>
      <c r="AJ59" s="54"/>
      <c r="AK59" s="54"/>
      <c r="AL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J60" s="54"/>
      <c r="K60" s="54"/>
      <c r="L60"/>
      <c r="M60"/>
      <c r="N60"/>
      <c r="O60"/>
      <c r="P60"/>
      <c r="Q60" s="54"/>
      <c r="R60" s="54"/>
      <c r="S60" s="54"/>
      <c r="T60" s="54"/>
      <c r="U60" s="54"/>
      <c r="V60" s="54"/>
      <c r="W60" s="54"/>
      <c r="X60" s="54"/>
      <c r="Y60" s="54"/>
      <c r="AC60" s="54"/>
      <c r="AD60" s="54"/>
      <c r="AH60" s="54"/>
      <c r="AI60" s="54"/>
      <c r="AJ60" s="54"/>
      <c r="AK60" s="54"/>
      <c r="AL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4"/>
      <c r="U61" s="54"/>
      <c r="V61" s="54"/>
      <c r="W61" s="54"/>
      <c r="X61" s="54"/>
      <c r="Y61" s="54"/>
      <c r="AC61" s="54"/>
      <c r="AD61" s="54"/>
      <c r="AH61" s="54"/>
      <c r="AI61" s="54"/>
      <c r="AJ61" s="54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4"/>
      <c r="U62" s="54"/>
      <c r="V62" s="54"/>
      <c r="W62" s="54"/>
      <c r="X62" s="54"/>
      <c r="Y62" s="54"/>
      <c r="AC62" s="54"/>
      <c r="AD62" s="54"/>
      <c r="AH62" s="54"/>
      <c r="AI62" s="54"/>
      <c r="AJ62" s="54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4"/>
      <c r="U63" s="54"/>
      <c r="V63" s="54"/>
      <c r="W63" s="54"/>
      <c r="X63" s="54"/>
      <c r="Y63" s="54"/>
      <c r="AC63" s="54"/>
      <c r="AD63" s="54"/>
      <c r="AH63" s="54"/>
      <c r="AI63" s="54"/>
      <c r="AJ63" s="54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4"/>
      <c r="U64" s="54"/>
      <c r="V64" s="54"/>
      <c r="W64" s="54"/>
      <c r="X64" s="54"/>
      <c r="Y64" s="54"/>
      <c r="AC64" s="54"/>
      <c r="AD64" s="54"/>
      <c r="AH64" s="54"/>
      <c r="AI64" s="54"/>
      <c r="AJ64" s="54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4"/>
      <c r="U65" s="54"/>
      <c r="V65" s="54"/>
      <c r="W65" s="54"/>
      <c r="X65" s="54"/>
      <c r="Y65" s="54"/>
      <c r="AC65" s="54"/>
      <c r="AD65" s="54"/>
      <c r="AH65" s="54"/>
      <c r="AI65" s="54"/>
      <c r="AJ65" s="54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4"/>
      <c r="U66" s="54"/>
      <c r="V66" s="54"/>
      <c r="W66" s="54"/>
      <c r="X66" s="54"/>
      <c r="Y66" s="54"/>
      <c r="AC66" s="54"/>
      <c r="AD66" s="54"/>
      <c r="AH66" s="54"/>
      <c r="AI66" s="54"/>
      <c r="AJ66" s="54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4"/>
      <c r="U67" s="54"/>
      <c r="V67" s="54"/>
      <c r="W67" s="54"/>
      <c r="X67" s="54"/>
      <c r="Y67" s="54"/>
      <c r="AC67" s="54"/>
      <c r="AD67" s="54"/>
      <c r="AH67" s="54"/>
      <c r="AI67" s="54"/>
      <c r="AJ67" s="54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4"/>
      <c r="U68" s="54"/>
      <c r="V68" s="54"/>
      <c r="W68" s="54"/>
      <c r="X68" s="54"/>
      <c r="Y68" s="54"/>
      <c r="AC68" s="54"/>
      <c r="AD68" s="54"/>
      <c r="AH68" s="54"/>
      <c r="AI68" s="54"/>
      <c r="AJ68" s="54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4"/>
      <c r="U69" s="54"/>
      <c r="V69" s="54"/>
      <c r="W69" s="54"/>
      <c r="X69" s="54"/>
      <c r="Y69" s="54"/>
      <c r="AC69" s="54"/>
      <c r="AD69" s="54"/>
      <c r="AH69" s="54"/>
      <c r="AI69" s="54"/>
      <c r="AJ69" s="54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4"/>
      <c r="U70" s="54"/>
      <c r="V70" s="54"/>
      <c r="W70" s="54"/>
      <c r="X70" s="54"/>
      <c r="Y70" s="54"/>
      <c r="AC70" s="54"/>
      <c r="AD70" s="54"/>
      <c r="AH70" s="54"/>
      <c r="AI70" s="54"/>
      <c r="AJ70" s="54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4"/>
      <c r="U71" s="54"/>
      <c r="V71" s="54"/>
      <c r="W71" s="54"/>
      <c r="X71" s="54"/>
      <c r="Y71" s="54"/>
      <c r="AC71" s="54"/>
      <c r="AD71" s="54"/>
      <c r="AH71" s="54"/>
      <c r="AI71" s="54"/>
      <c r="AJ71" s="54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4"/>
      <c r="U72" s="54"/>
      <c r="V72" s="54"/>
      <c r="W72" s="54"/>
      <c r="X72" s="54"/>
      <c r="Y72" s="54"/>
      <c r="AC72" s="54"/>
      <c r="AD72" s="54"/>
      <c r="AH72" s="54"/>
      <c r="AI72" s="54"/>
      <c r="AJ72" s="54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4"/>
      <c r="U73" s="54"/>
      <c r="V73" s="54"/>
      <c r="W73" s="54"/>
      <c r="X73" s="54"/>
      <c r="Y73" s="54"/>
      <c r="AC73" s="54"/>
      <c r="AD73" s="54"/>
      <c r="AH73" s="54"/>
      <c r="AI73" s="54"/>
      <c r="AJ73" s="54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4"/>
      <c r="U74" s="54"/>
      <c r="V74" s="54"/>
      <c r="W74" s="54"/>
      <c r="X74" s="54"/>
      <c r="Y74" s="54"/>
      <c r="AC74" s="54"/>
      <c r="AD74" s="54"/>
      <c r="AH74" s="54"/>
      <c r="AI74" s="54"/>
      <c r="AJ74" s="54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4"/>
      <c r="U75" s="54"/>
      <c r="V75" s="54"/>
      <c r="W75" s="54"/>
      <c r="X75" s="54"/>
      <c r="Y75" s="54"/>
      <c r="AC75" s="54"/>
      <c r="AD75" s="54"/>
      <c r="AH75" s="54"/>
      <c r="AI75" s="54"/>
      <c r="AJ75" s="54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4"/>
      <c r="U76" s="54"/>
      <c r="V76" s="54"/>
      <c r="W76" s="54"/>
      <c r="X76" s="54"/>
      <c r="Y76" s="54"/>
      <c r="AC76" s="54"/>
      <c r="AD76" s="54"/>
      <c r="AH76" s="54"/>
      <c r="AI76" s="54"/>
      <c r="AJ76" s="54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4"/>
      <c r="U77" s="54"/>
      <c r="V77" s="54"/>
      <c r="W77" s="54"/>
      <c r="X77" s="54"/>
      <c r="Y77" s="54"/>
      <c r="AC77" s="54"/>
      <c r="AD77" s="54"/>
      <c r="AH77" s="54"/>
      <c r="AI77" s="54"/>
      <c r="AJ77" s="54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4"/>
      <c r="U78" s="54"/>
      <c r="V78" s="54"/>
      <c r="W78" s="54"/>
      <c r="X78" s="54"/>
      <c r="Y78" s="54"/>
      <c r="AC78" s="54"/>
      <c r="AD78" s="54"/>
      <c r="AH78" s="54"/>
      <c r="AI78" s="54"/>
      <c r="AJ78" s="54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4"/>
      <c r="U79" s="54"/>
      <c r="V79" s="54"/>
      <c r="W79" s="54"/>
      <c r="X79" s="54"/>
      <c r="Y79" s="54"/>
      <c r="AC79" s="54"/>
      <c r="AD79" s="54"/>
      <c r="AH79" s="54"/>
      <c r="AI79" s="54"/>
      <c r="AJ79" s="54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4"/>
      <c r="U80" s="54"/>
      <c r="V80" s="54"/>
      <c r="W80" s="54"/>
      <c r="X80" s="54"/>
      <c r="Y80" s="54"/>
      <c r="AC80" s="54"/>
      <c r="AD80" s="54"/>
      <c r="AH80" s="54"/>
      <c r="AI80" s="54"/>
      <c r="AJ80" s="54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4"/>
      <c r="U81" s="54"/>
      <c r="V81" s="54"/>
      <c r="W81" s="54"/>
      <c r="X81" s="54"/>
      <c r="Y81" s="54"/>
      <c r="AC81" s="54"/>
      <c r="AD81" s="54"/>
      <c r="AH81" s="54"/>
      <c r="AI81" s="54"/>
      <c r="AJ81" s="54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L82"/>
      <c r="M82"/>
      <c r="N82"/>
      <c r="O82"/>
      <c r="P82"/>
      <c r="Q82" s="54"/>
      <c r="R82" s="54"/>
      <c r="S82" s="54"/>
      <c r="T82" s="54"/>
      <c r="U82" s="54"/>
      <c r="V82" s="54"/>
      <c r="W82" s="54"/>
      <c r="X82" s="54"/>
      <c r="Y82" s="54"/>
      <c r="AC82" s="54"/>
      <c r="AD82" s="54"/>
      <c r="AH82" s="54"/>
      <c r="AI82" s="54"/>
      <c r="AJ82" s="54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L83"/>
      <c r="M83"/>
      <c r="N83"/>
      <c r="O83"/>
      <c r="P83"/>
      <c r="Q83" s="54"/>
      <c r="R83" s="54"/>
      <c r="S83" s="54"/>
      <c r="T83" s="54"/>
      <c r="U83" s="54"/>
      <c r="V83" s="54"/>
      <c r="W83" s="54"/>
      <c r="X83" s="54"/>
      <c r="Y83" s="54"/>
      <c r="AC83" s="54"/>
      <c r="AD83" s="54"/>
      <c r="AH83" s="54"/>
      <c r="AI83" s="54"/>
      <c r="AJ83" s="54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4"/>
      <c r="U84" s="54"/>
      <c r="V84" s="54"/>
      <c r="W84" s="54"/>
      <c r="X84" s="54"/>
      <c r="Y84" s="54"/>
      <c r="AC84" s="54"/>
      <c r="AD84" s="54"/>
      <c r="AH84" s="54"/>
      <c r="AI84" s="54"/>
      <c r="AJ84" s="54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4"/>
      <c r="U85" s="54"/>
      <c r="V85" s="54"/>
      <c r="W85" s="54"/>
      <c r="X85" s="54"/>
      <c r="Y85" s="54"/>
      <c r="AC85" s="54"/>
      <c r="AD85" s="54"/>
      <c r="AH85" s="54"/>
      <c r="AI85" s="54"/>
      <c r="AJ85" s="54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4"/>
      <c r="U86" s="54"/>
      <c r="V86" s="54"/>
      <c r="W86" s="54"/>
      <c r="X86" s="54"/>
      <c r="Y86" s="54"/>
      <c r="AC86" s="54"/>
      <c r="AD86" s="54"/>
      <c r="AH86" s="54"/>
      <c r="AI86" s="54"/>
      <c r="AJ86" s="54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4"/>
      <c r="U87" s="54"/>
      <c r="V87" s="54"/>
      <c r="W87" s="54"/>
      <c r="X87" s="54"/>
      <c r="Y87" s="54"/>
      <c r="AC87" s="54"/>
      <c r="AD87" s="54"/>
      <c r="AH87" s="54"/>
      <c r="AI87" s="54"/>
      <c r="AJ87" s="54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4"/>
      <c r="U88" s="54"/>
      <c r="V88" s="54"/>
      <c r="W88" s="54"/>
      <c r="X88" s="54"/>
      <c r="Y88" s="54"/>
      <c r="AC88" s="54"/>
      <c r="AD88" s="54"/>
      <c r="AH88" s="54"/>
      <c r="AI88" s="54"/>
      <c r="AJ88" s="54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4"/>
      <c r="U89" s="54"/>
      <c r="V89" s="54"/>
      <c r="W89" s="54"/>
      <c r="X89" s="54"/>
      <c r="Y89" s="54"/>
      <c r="AC89" s="54"/>
      <c r="AD89" s="54"/>
      <c r="AH89" s="54"/>
      <c r="AI89" s="54"/>
      <c r="AJ89" s="54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4"/>
      <c r="U90" s="54"/>
      <c r="V90" s="54"/>
      <c r="W90" s="54"/>
      <c r="X90" s="54"/>
      <c r="Y90" s="54"/>
      <c r="AC90" s="54"/>
      <c r="AD90" s="54"/>
      <c r="AH90" s="54"/>
      <c r="AI90" s="54"/>
      <c r="AJ90" s="54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4"/>
      <c r="U91" s="54"/>
      <c r="V91" s="54"/>
      <c r="W91" s="54"/>
      <c r="X91" s="54"/>
      <c r="Y91" s="54"/>
      <c r="AC91" s="54"/>
      <c r="AD91" s="54"/>
      <c r="AH91" s="54"/>
      <c r="AI91" s="54"/>
      <c r="AJ91" s="54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4"/>
      <c r="U92" s="54"/>
      <c r="V92" s="54"/>
      <c r="W92" s="54"/>
      <c r="X92" s="54"/>
      <c r="Y92" s="54"/>
      <c r="AC92" s="54"/>
      <c r="AD92" s="54"/>
      <c r="AH92" s="54"/>
      <c r="AI92" s="54"/>
      <c r="AJ92" s="54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28"/>
      <c r="R93" s="28"/>
      <c r="S93" s="54"/>
      <c r="T93" s="54"/>
      <c r="U93" s="54"/>
      <c r="V93" s="54"/>
      <c r="W93" s="54"/>
      <c r="X93" s="54"/>
      <c r="Y93" s="54"/>
      <c r="AC93" s="54"/>
      <c r="AD93" s="54"/>
      <c r="AH93" s="54"/>
      <c r="AI93" s="54"/>
      <c r="AJ93" s="54"/>
      <c r="AK93" s="54"/>
      <c r="AL93" s="28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28"/>
      <c r="R94" s="28"/>
      <c r="S94" s="54"/>
      <c r="T94" s="54"/>
      <c r="U94" s="54"/>
      <c r="V94" s="54"/>
      <c r="W94" s="54"/>
      <c r="X94" s="54"/>
      <c r="Y94" s="54"/>
      <c r="AC94" s="54"/>
      <c r="AD94" s="54"/>
      <c r="AH94" s="54"/>
      <c r="AI94" s="54"/>
      <c r="AJ94" s="54"/>
      <c r="AK94" s="54"/>
      <c r="AL94" s="28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8"/>
      <c r="R95" s="28"/>
      <c r="S95" s="54"/>
      <c r="T95" s="54"/>
      <c r="U95" s="54"/>
      <c r="V95" s="54"/>
      <c r="W95" s="54"/>
      <c r="X95" s="54"/>
      <c r="Y95" s="54"/>
      <c r="AC95" s="54"/>
      <c r="AD95" s="54"/>
      <c r="AH95" s="54"/>
      <c r="AI95" s="54"/>
      <c r="AJ95" s="54"/>
      <c r="AK95" s="54"/>
      <c r="AL95" s="28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8"/>
      <c r="R96" s="28"/>
      <c r="S96" s="54"/>
      <c r="T96" s="54"/>
      <c r="U96" s="54"/>
      <c r="V96" s="54"/>
      <c r="W96" s="54"/>
      <c r="X96" s="54"/>
      <c r="Y96" s="54"/>
      <c r="AC96" s="54"/>
      <c r="AD96" s="54"/>
      <c r="AH96" s="54"/>
      <c r="AI96" s="54"/>
      <c r="AJ96" s="54"/>
      <c r="AK96" s="54"/>
      <c r="AL96" s="28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8"/>
      <c r="R97" s="28"/>
      <c r="S97" s="54"/>
      <c r="T97" s="54"/>
      <c r="U97" s="54"/>
      <c r="V97" s="54"/>
      <c r="W97" s="54"/>
      <c r="X97" s="54"/>
      <c r="Y97" s="54"/>
      <c r="AC97" s="54"/>
      <c r="AD97" s="54"/>
      <c r="AH97" s="54"/>
      <c r="AI97" s="54"/>
      <c r="AJ97" s="54"/>
      <c r="AK97" s="54"/>
      <c r="AL97" s="28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8"/>
      <c r="R98" s="28"/>
      <c r="S98" s="54"/>
      <c r="T98" s="54"/>
      <c r="U98" s="54"/>
      <c r="V98" s="54"/>
      <c r="W98" s="54"/>
      <c r="X98" s="54"/>
      <c r="Y98" s="54"/>
      <c r="AC98" s="54"/>
      <c r="AD98" s="54"/>
      <c r="AH98" s="54"/>
      <c r="AI98" s="54"/>
      <c r="AJ98" s="54"/>
      <c r="AK98" s="54"/>
      <c r="AL98" s="28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8"/>
      <c r="R99" s="28"/>
      <c r="S99" s="54"/>
      <c r="T99" s="54"/>
      <c r="U99" s="54"/>
      <c r="V99" s="54"/>
      <c r="W99" s="54"/>
      <c r="X99" s="54"/>
      <c r="Y99" s="54"/>
      <c r="AC99" s="54"/>
      <c r="AD99" s="54"/>
      <c r="AH99" s="54"/>
      <c r="AI99" s="54"/>
      <c r="AJ99" s="54"/>
      <c r="AK99" s="54"/>
      <c r="AL99" s="28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8"/>
      <c r="R100" s="28"/>
      <c r="S100" s="54"/>
      <c r="T100" s="54"/>
      <c r="U100" s="54"/>
      <c r="V100" s="54"/>
      <c r="W100" s="54"/>
      <c r="X100" s="54"/>
      <c r="Y100" s="54"/>
      <c r="AC100" s="54"/>
      <c r="AD100" s="54"/>
      <c r="AH100" s="54"/>
      <c r="AI100" s="54"/>
      <c r="AJ100" s="54"/>
      <c r="AK100" s="54"/>
      <c r="AL100" s="28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8"/>
      <c r="R101" s="28"/>
      <c r="S101" s="54"/>
      <c r="T101" s="54"/>
      <c r="U101" s="54"/>
      <c r="V101" s="54"/>
      <c r="W101" s="54"/>
      <c r="X101" s="54"/>
      <c r="Y101" s="54"/>
      <c r="AC101" s="54"/>
      <c r="AD101" s="54"/>
      <c r="AH101" s="54"/>
      <c r="AI101" s="54"/>
      <c r="AJ101" s="54"/>
      <c r="AK101" s="54"/>
      <c r="AL101" s="28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8"/>
      <c r="R102" s="28"/>
      <c r="S102" s="54"/>
      <c r="T102" s="54"/>
      <c r="U102" s="54"/>
      <c r="V102" s="54"/>
      <c r="W102" s="54"/>
      <c r="X102" s="54"/>
      <c r="Y102" s="54"/>
      <c r="AC102" s="54"/>
      <c r="AD102" s="54"/>
      <c r="AH102" s="54"/>
      <c r="AI102" s="54"/>
      <c r="AJ102" s="54"/>
      <c r="AK102" s="54"/>
      <c r="AL102" s="28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8"/>
      <c r="R103" s="28"/>
      <c r="S103" s="54"/>
      <c r="T103" s="54"/>
      <c r="U103" s="54"/>
      <c r="V103" s="54"/>
      <c r="W103" s="54"/>
      <c r="X103" s="54"/>
      <c r="Y103" s="54"/>
      <c r="AC103" s="54"/>
      <c r="AD103" s="54"/>
      <c r="AH103" s="54"/>
      <c r="AI103" s="54"/>
      <c r="AJ103" s="54"/>
      <c r="AK103" s="54"/>
      <c r="AL103" s="28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8"/>
      <c r="R104" s="28"/>
      <c r="S104" s="54"/>
      <c r="T104" s="54"/>
      <c r="U104" s="54"/>
      <c r="V104" s="54"/>
      <c r="W104" s="54"/>
      <c r="X104" s="54"/>
      <c r="Y104" s="54"/>
      <c r="AC104" s="54"/>
      <c r="AD104" s="54"/>
      <c r="AH104" s="54"/>
      <c r="AI104" s="54"/>
      <c r="AJ104" s="54"/>
      <c r="AK104" s="54"/>
      <c r="AL104" s="28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8"/>
      <c r="R105" s="28"/>
      <c r="S105" s="54"/>
      <c r="T105" s="54"/>
      <c r="U105" s="54"/>
      <c r="V105" s="54"/>
      <c r="W105" s="54"/>
      <c r="X105" s="54"/>
      <c r="Y105" s="54"/>
      <c r="AC105" s="54"/>
      <c r="AD105" s="54"/>
      <c r="AH105" s="54"/>
      <c r="AI105" s="54"/>
      <c r="AJ105" s="54"/>
      <c r="AK105" s="54"/>
      <c r="AL105" s="28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8"/>
      <c r="R106" s="28"/>
      <c r="S106" s="54"/>
      <c r="T106" s="54"/>
      <c r="U106" s="54"/>
      <c r="V106" s="54"/>
      <c r="W106" s="54"/>
      <c r="X106" s="54"/>
      <c r="Y106" s="54"/>
      <c r="AC106" s="54"/>
      <c r="AD106" s="54"/>
      <c r="AH106" s="54"/>
      <c r="AI106" s="54"/>
      <c r="AJ106" s="54"/>
      <c r="AK106" s="54"/>
      <c r="AL106" s="28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8"/>
      <c r="R107" s="28"/>
      <c r="S107" s="54"/>
      <c r="T107" s="54"/>
      <c r="U107" s="54"/>
      <c r="V107" s="54"/>
      <c r="W107" s="54"/>
      <c r="X107" s="54"/>
      <c r="Y107" s="54"/>
      <c r="AC107" s="54"/>
      <c r="AD107" s="54"/>
      <c r="AH107" s="54"/>
      <c r="AI107" s="54"/>
      <c r="AJ107" s="54"/>
      <c r="AK107" s="54"/>
      <c r="AL107" s="28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8"/>
      <c r="R108" s="28"/>
      <c r="S108" s="54"/>
      <c r="T108" s="54"/>
      <c r="U108" s="54"/>
      <c r="V108" s="54"/>
      <c r="W108" s="54"/>
      <c r="X108" s="54"/>
      <c r="Y108" s="54"/>
      <c r="AC108" s="54"/>
      <c r="AD108" s="54"/>
      <c r="AH108" s="54"/>
      <c r="AI108" s="54"/>
      <c r="AJ108" s="54"/>
      <c r="AK108" s="54"/>
      <c r="AL108" s="28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8"/>
      <c r="R109" s="28"/>
      <c r="S109" s="54"/>
      <c r="T109" s="54"/>
      <c r="U109" s="54"/>
      <c r="V109" s="54"/>
      <c r="W109" s="54"/>
      <c r="X109" s="54"/>
      <c r="Y109" s="54"/>
      <c r="AC109" s="54"/>
      <c r="AD109" s="54"/>
      <c r="AH109" s="54"/>
      <c r="AI109" s="54"/>
      <c r="AJ109" s="54"/>
      <c r="AK109" s="54"/>
      <c r="AL109" s="28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8"/>
      <c r="R110" s="28"/>
      <c r="S110" s="54"/>
      <c r="T110" s="54"/>
      <c r="U110" s="54"/>
      <c r="V110" s="54"/>
      <c r="W110" s="54"/>
      <c r="X110" s="54"/>
      <c r="Y110" s="54"/>
      <c r="AC110" s="54"/>
      <c r="AD110" s="54"/>
      <c r="AH110" s="54"/>
      <c r="AI110" s="54"/>
      <c r="AJ110" s="54"/>
      <c r="AK110" s="54"/>
      <c r="AL110" s="28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8"/>
      <c r="R111" s="28"/>
      <c r="S111" s="54"/>
      <c r="T111" s="54"/>
      <c r="U111" s="54"/>
      <c r="V111" s="54"/>
      <c r="W111" s="54"/>
      <c r="X111" s="54"/>
      <c r="Y111" s="54"/>
      <c r="AC111" s="54"/>
      <c r="AD111" s="54"/>
      <c r="AH111" s="54"/>
      <c r="AI111" s="54"/>
      <c r="AJ111" s="54"/>
      <c r="AK111" s="54"/>
      <c r="AL111" s="28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8"/>
      <c r="R112" s="28"/>
      <c r="S112" s="54"/>
      <c r="T112" s="54"/>
      <c r="U112" s="54"/>
      <c r="V112" s="54"/>
      <c r="W112" s="54"/>
      <c r="X112" s="54"/>
      <c r="Y112" s="54"/>
      <c r="AC112" s="54"/>
      <c r="AD112" s="54"/>
      <c r="AH112" s="54"/>
      <c r="AI112" s="54"/>
      <c r="AJ112" s="54"/>
      <c r="AK112" s="54"/>
      <c r="AL112" s="28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8"/>
      <c r="R113" s="28"/>
      <c r="S113" s="54"/>
      <c r="T113" s="54"/>
      <c r="U113" s="54"/>
      <c r="V113" s="54"/>
      <c r="W113" s="54"/>
      <c r="X113" s="54"/>
      <c r="Y113" s="54"/>
      <c r="AC113" s="54"/>
      <c r="AD113" s="54"/>
      <c r="AH113" s="54"/>
      <c r="AI113" s="54"/>
      <c r="AJ113" s="54"/>
      <c r="AK113" s="54"/>
      <c r="AL113" s="28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8"/>
      <c r="R114" s="28"/>
      <c r="S114" s="54"/>
      <c r="T114" s="54"/>
      <c r="U114" s="54"/>
      <c r="V114" s="54"/>
      <c r="W114" s="54"/>
      <c r="X114" s="54"/>
      <c r="Y114" s="54"/>
      <c r="AC114" s="54"/>
      <c r="AD114" s="54"/>
      <c r="AH114" s="54"/>
      <c r="AI114" s="54"/>
      <c r="AJ114" s="54"/>
      <c r="AK114" s="54"/>
      <c r="AL114" s="28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8"/>
      <c r="R115" s="28"/>
      <c r="S115" s="54"/>
      <c r="T115" s="54"/>
      <c r="U115" s="54"/>
      <c r="V115" s="54"/>
      <c r="W115" s="54"/>
      <c r="X115" s="54"/>
      <c r="Y115" s="54"/>
      <c r="AC115" s="54"/>
      <c r="AD115" s="54"/>
      <c r="AH115" s="54"/>
      <c r="AI115" s="54"/>
      <c r="AJ115" s="54"/>
      <c r="AK115" s="54"/>
      <c r="AL115" s="28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8"/>
      <c r="R116" s="28"/>
      <c r="S116" s="54"/>
      <c r="T116" s="54"/>
      <c r="U116" s="54"/>
      <c r="V116" s="54"/>
      <c r="W116" s="54"/>
      <c r="X116" s="54"/>
      <c r="Y116" s="54"/>
      <c r="AC116" s="54"/>
      <c r="AD116" s="54"/>
      <c r="AH116" s="54"/>
      <c r="AI116" s="54"/>
      <c r="AJ116" s="54"/>
      <c r="AK116" s="54"/>
      <c r="AL116" s="28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8"/>
      <c r="R117" s="28"/>
      <c r="S117" s="54"/>
      <c r="T117" s="54"/>
      <c r="U117" s="54"/>
      <c r="V117" s="54"/>
      <c r="W117" s="54"/>
      <c r="X117" s="54"/>
      <c r="Y117" s="54"/>
      <c r="AC117" s="54"/>
      <c r="AD117" s="54"/>
      <c r="AH117" s="54"/>
      <c r="AI117" s="54"/>
      <c r="AJ117" s="54"/>
      <c r="AK117" s="54"/>
      <c r="AL117" s="28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8"/>
      <c r="R118" s="28"/>
      <c r="S118" s="54"/>
      <c r="T118" s="54"/>
      <c r="U118" s="54"/>
      <c r="V118" s="54"/>
      <c r="W118" s="54"/>
      <c r="X118" s="54"/>
      <c r="Y118" s="54"/>
      <c r="AC118" s="54"/>
      <c r="AD118" s="54"/>
      <c r="AH118" s="54"/>
      <c r="AI118" s="54"/>
      <c r="AJ118" s="54"/>
      <c r="AK118" s="54"/>
      <c r="AL118" s="28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8"/>
      <c r="R119" s="28"/>
      <c r="S119" s="54"/>
      <c r="T119" s="54"/>
      <c r="U119" s="54"/>
      <c r="V119" s="54"/>
      <c r="W119" s="54"/>
      <c r="X119" s="54"/>
      <c r="Y119" s="54"/>
      <c r="AC119" s="54"/>
      <c r="AD119" s="54"/>
      <c r="AH119" s="54"/>
      <c r="AI119" s="54"/>
      <c r="AJ119" s="54"/>
      <c r="AK119" s="54"/>
      <c r="AL119" s="28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8"/>
      <c r="R120" s="28"/>
      <c r="S120" s="54"/>
      <c r="T120" s="54"/>
      <c r="U120" s="54"/>
      <c r="V120" s="54"/>
      <c r="W120" s="54"/>
      <c r="X120" s="54"/>
      <c r="Y120" s="54"/>
      <c r="AC120" s="54"/>
      <c r="AD120" s="54"/>
      <c r="AH120" s="54"/>
      <c r="AI120" s="54"/>
      <c r="AJ120" s="54"/>
      <c r="AK120" s="54"/>
      <c r="AL120" s="28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8"/>
      <c r="R121" s="28"/>
      <c r="S121" s="54"/>
      <c r="T121" s="54"/>
      <c r="U121" s="54"/>
      <c r="V121" s="54"/>
      <c r="W121" s="54"/>
      <c r="X121" s="54"/>
      <c r="Y121" s="54"/>
      <c r="AC121" s="54"/>
      <c r="AD121" s="54"/>
      <c r="AH121" s="54"/>
      <c r="AI121" s="54"/>
      <c r="AJ121" s="54"/>
      <c r="AK121" s="54"/>
      <c r="AL121" s="28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8"/>
      <c r="R122" s="28"/>
      <c r="S122" s="54"/>
      <c r="T122" s="54"/>
      <c r="U122" s="54"/>
      <c r="V122" s="54"/>
      <c r="W122" s="54"/>
      <c r="X122" s="54"/>
      <c r="Y122" s="54"/>
      <c r="AC122" s="54"/>
      <c r="AD122" s="54"/>
      <c r="AH122" s="54"/>
      <c r="AI122" s="54"/>
      <c r="AJ122" s="54"/>
      <c r="AK122" s="54"/>
      <c r="AL122" s="28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8"/>
      <c r="R123" s="28"/>
      <c r="S123" s="54"/>
      <c r="T123" s="54"/>
      <c r="U123" s="54"/>
      <c r="V123" s="54"/>
      <c r="W123" s="54"/>
      <c r="X123" s="54"/>
      <c r="Y123" s="54"/>
      <c r="AC123" s="54"/>
      <c r="AD123" s="54"/>
      <c r="AH123" s="54"/>
      <c r="AI123" s="54"/>
      <c r="AJ123" s="54"/>
      <c r="AK123" s="54"/>
      <c r="AL123" s="28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8"/>
      <c r="R124" s="28"/>
      <c r="S124" s="54"/>
      <c r="T124" s="54"/>
      <c r="U124" s="54"/>
      <c r="V124" s="54"/>
      <c r="W124" s="54"/>
      <c r="X124" s="54"/>
      <c r="Y124" s="54"/>
      <c r="AC124" s="54"/>
      <c r="AD124" s="54"/>
      <c r="AH124" s="54"/>
      <c r="AI124" s="54"/>
      <c r="AJ124" s="54"/>
      <c r="AK124" s="54"/>
      <c r="AL124" s="28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8"/>
      <c r="R125" s="28"/>
      <c r="S125" s="54"/>
      <c r="T125" s="54"/>
      <c r="U125" s="54"/>
      <c r="V125" s="54"/>
      <c r="W125" s="54"/>
      <c r="X125" s="54"/>
      <c r="Y125" s="54"/>
      <c r="AC125" s="54"/>
      <c r="AD125" s="54"/>
      <c r="AH125" s="54"/>
      <c r="AI125" s="54"/>
      <c r="AJ125" s="54"/>
      <c r="AK125" s="54"/>
      <c r="AL125" s="28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8"/>
      <c r="R126" s="28"/>
      <c r="S126" s="54"/>
      <c r="T126" s="54"/>
      <c r="U126" s="54"/>
      <c r="V126" s="54"/>
      <c r="W126" s="54"/>
      <c r="X126" s="54"/>
      <c r="Y126" s="54"/>
      <c r="AC126" s="54"/>
      <c r="AD126" s="54"/>
      <c r="AH126" s="54"/>
      <c r="AI126" s="54"/>
      <c r="AJ126" s="54"/>
      <c r="AK126" s="54"/>
      <c r="AL126" s="28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8"/>
      <c r="R127" s="28"/>
      <c r="S127" s="54"/>
      <c r="T127" s="54"/>
      <c r="U127" s="54"/>
      <c r="V127" s="54"/>
      <c r="W127" s="54"/>
      <c r="X127" s="54"/>
      <c r="Y127" s="54"/>
      <c r="AC127" s="54"/>
      <c r="AD127" s="54"/>
      <c r="AH127" s="54"/>
      <c r="AI127" s="54"/>
      <c r="AJ127" s="54"/>
      <c r="AK127" s="54"/>
      <c r="AL127" s="28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8"/>
      <c r="R128" s="28"/>
      <c r="S128" s="54"/>
      <c r="T128" s="54"/>
      <c r="U128" s="54"/>
      <c r="V128" s="54"/>
      <c r="W128" s="54"/>
      <c r="X128" s="54"/>
      <c r="Y128" s="54"/>
      <c r="AC128" s="54"/>
      <c r="AD128" s="54"/>
      <c r="AH128" s="54"/>
      <c r="AI128" s="54"/>
      <c r="AJ128" s="54"/>
      <c r="AK128" s="54"/>
      <c r="AL128" s="28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8"/>
      <c r="R129" s="28"/>
      <c r="S129" s="54"/>
      <c r="T129" s="54"/>
      <c r="U129" s="54"/>
      <c r="V129" s="54"/>
      <c r="W129" s="54"/>
      <c r="X129" s="54"/>
      <c r="Y129" s="54"/>
      <c r="AC129" s="54"/>
      <c r="AD129" s="54"/>
      <c r="AH129" s="54"/>
      <c r="AI129" s="54"/>
      <c r="AJ129" s="54"/>
      <c r="AK129" s="54"/>
      <c r="AL129" s="28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8"/>
      <c r="R130" s="28"/>
      <c r="S130" s="54"/>
      <c r="T130" s="54"/>
      <c r="U130" s="54"/>
      <c r="V130" s="54"/>
      <c r="W130" s="54"/>
      <c r="X130" s="54"/>
      <c r="Y130" s="54"/>
      <c r="AC130" s="54"/>
      <c r="AD130" s="54"/>
      <c r="AH130" s="54"/>
      <c r="AI130" s="54"/>
      <c r="AJ130" s="54"/>
      <c r="AK130" s="54"/>
      <c r="AL130" s="28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8"/>
      <c r="R131" s="28"/>
      <c r="S131" s="54"/>
      <c r="T131" s="54"/>
      <c r="U131" s="54"/>
      <c r="V131" s="54"/>
      <c r="W131" s="54"/>
      <c r="X131" s="54"/>
      <c r="Y131" s="54"/>
      <c r="AC131" s="54"/>
      <c r="AD131" s="54"/>
      <c r="AH131" s="54"/>
      <c r="AI131" s="54"/>
      <c r="AJ131" s="54"/>
      <c r="AK131" s="54"/>
      <c r="AL131" s="28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8"/>
      <c r="R132" s="28"/>
      <c r="S132" s="54"/>
      <c r="T132" s="54"/>
      <c r="U132" s="54"/>
      <c r="V132" s="54"/>
      <c r="W132" s="54"/>
      <c r="X132" s="54"/>
      <c r="Y132" s="54"/>
      <c r="AC132" s="54"/>
      <c r="AD132" s="54"/>
      <c r="AH132" s="54"/>
      <c r="AI132" s="54"/>
      <c r="AJ132" s="54"/>
      <c r="AK132" s="54"/>
      <c r="AL132" s="28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8"/>
      <c r="R133" s="28"/>
      <c r="S133" s="54"/>
      <c r="T133" s="54"/>
      <c r="U133" s="54"/>
      <c r="V133" s="54"/>
      <c r="W133" s="54"/>
      <c r="X133" s="54"/>
      <c r="Y133" s="54"/>
      <c r="AC133" s="54"/>
      <c r="AD133" s="54"/>
      <c r="AH133" s="54"/>
      <c r="AI133" s="54"/>
      <c r="AJ133" s="54"/>
      <c r="AK133" s="54"/>
      <c r="AL133" s="28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8"/>
      <c r="R134" s="28"/>
      <c r="S134" s="54"/>
      <c r="T134" s="54"/>
      <c r="U134" s="54"/>
      <c r="V134" s="54"/>
      <c r="W134" s="54"/>
      <c r="X134" s="54"/>
      <c r="Y134" s="54"/>
      <c r="AC134" s="54"/>
      <c r="AD134" s="54"/>
      <c r="AH134" s="54"/>
      <c r="AI134" s="54"/>
      <c r="AJ134" s="54"/>
      <c r="AK134" s="54"/>
      <c r="AL134" s="28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8"/>
      <c r="R135" s="28"/>
      <c r="S135" s="54"/>
      <c r="T135" s="54"/>
      <c r="U135" s="54"/>
      <c r="V135" s="54"/>
      <c r="W135" s="54"/>
      <c r="X135" s="54"/>
      <c r="Y135" s="54"/>
      <c r="AC135" s="54"/>
      <c r="AD135" s="54"/>
      <c r="AH135" s="54"/>
      <c r="AI135" s="54"/>
      <c r="AJ135" s="54"/>
      <c r="AK135" s="54"/>
      <c r="AL135" s="28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8"/>
      <c r="R136" s="28"/>
      <c r="S136" s="54"/>
      <c r="T136" s="54"/>
      <c r="U136" s="54"/>
      <c r="V136" s="54"/>
      <c r="W136" s="54"/>
      <c r="X136" s="54"/>
      <c r="Y136" s="54"/>
      <c r="AC136" s="54"/>
      <c r="AD136" s="54"/>
      <c r="AH136" s="54"/>
      <c r="AI136" s="54"/>
      <c r="AJ136" s="54"/>
      <c r="AK136" s="54"/>
      <c r="AL136" s="28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8"/>
      <c r="R137" s="28"/>
      <c r="S137" s="54"/>
      <c r="T137" s="54"/>
      <c r="U137" s="54"/>
      <c r="V137" s="54"/>
      <c r="W137" s="54"/>
      <c r="X137" s="54"/>
      <c r="Y137" s="54"/>
      <c r="AC137" s="54"/>
      <c r="AD137" s="54"/>
      <c r="AH137" s="54"/>
      <c r="AI137" s="54"/>
      <c r="AJ137" s="54"/>
      <c r="AK137" s="54"/>
      <c r="AL137" s="28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8"/>
      <c r="R138" s="28"/>
      <c r="S138" s="54"/>
      <c r="T138" s="54"/>
      <c r="U138" s="54"/>
      <c r="V138" s="54"/>
      <c r="W138" s="54"/>
      <c r="X138" s="54"/>
      <c r="Y138" s="54"/>
      <c r="AC138" s="54"/>
      <c r="AD138" s="54"/>
      <c r="AH138" s="54"/>
      <c r="AI138" s="54"/>
      <c r="AJ138" s="54"/>
      <c r="AK138" s="54"/>
      <c r="AL138" s="28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8"/>
      <c r="R139" s="28"/>
      <c r="S139" s="54"/>
      <c r="T139" s="54"/>
      <c r="U139" s="54"/>
      <c r="V139" s="54"/>
      <c r="W139" s="54"/>
      <c r="X139" s="54"/>
      <c r="Y139" s="54"/>
      <c r="AC139" s="54"/>
      <c r="AD139" s="54"/>
      <c r="AH139" s="54"/>
      <c r="AI139" s="54"/>
      <c r="AJ139" s="54"/>
      <c r="AK139" s="54"/>
      <c r="AL139" s="28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8"/>
      <c r="R140" s="28"/>
      <c r="S140" s="54"/>
      <c r="T140" s="54"/>
      <c r="U140" s="54"/>
      <c r="V140" s="54"/>
      <c r="W140" s="54"/>
      <c r="X140" s="54"/>
      <c r="Y140" s="54"/>
      <c r="AC140" s="54"/>
      <c r="AD140" s="54"/>
      <c r="AH140" s="54"/>
      <c r="AI140" s="54"/>
      <c r="AJ140" s="54"/>
      <c r="AK140" s="54"/>
      <c r="AL140" s="28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8"/>
      <c r="R141" s="28"/>
      <c r="S141" s="54"/>
      <c r="T141" s="54"/>
      <c r="U141" s="54"/>
      <c r="V141" s="54"/>
      <c r="W141" s="54"/>
      <c r="X141" s="54"/>
      <c r="Y141" s="54"/>
      <c r="AC141" s="54"/>
      <c r="AD141" s="54"/>
      <c r="AH141" s="54"/>
      <c r="AI141" s="54"/>
      <c r="AJ141" s="54"/>
      <c r="AK141" s="54"/>
      <c r="AL141" s="28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8"/>
      <c r="R142" s="28"/>
      <c r="S142" s="54"/>
      <c r="T142" s="54"/>
      <c r="U142" s="54"/>
      <c r="V142" s="54"/>
      <c r="W142" s="54"/>
      <c r="X142" s="54"/>
      <c r="Y142" s="54"/>
      <c r="AC142" s="54"/>
      <c r="AD142" s="54"/>
      <c r="AH142" s="54"/>
      <c r="AI142" s="54"/>
      <c r="AJ142" s="54"/>
      <c r="AK142" s="54"/>
      <c r="AL142" s="28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8"/>
      <c r="R143" s="28"/>
      <c r="S143" s="54"/>
      <c r="T143" s="54"/>
      <c r="U143" s="54"/>
      <c r="V143" s="54"/>
      <c r="W143" s="54"/>
      <c r="X143" s="54"/>
      <c r="Y143" s="54"/>
      <c r="AC143" s="54"/>
      <c r="AD143" s="54"/>
      <c r="AH143" s="54"/>
      <c r="AI143" s="54"/>
      <c r="AJ143" s="54"/>
      <c r="AK143" s="54"/>
      <c r="AL143" s="28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8"/>
      <c r="R144" s="28"/>
      <c r="S144" s="54"/>
      <c r="T144" s="54"/>
      <c r="U144" s="54"/>
      <c r="V144" s="54"/>
      <c r="W144" s="54"/>
      <c r="X144" s="54"/>
      <c r="Y144" s="54"/>
      <c r="AC144" s="54"/>
      <c r="AD144" s="54"/>
      <c r="AH144" s="54"/>
      <c r="AI144" s="54"/>
      <c r="AJ144" s="54"/>
      <c r="AK144" s="54"/>
      <c r="AL144" s="28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8"/>
      <c r="R145" s="28"/>
      <c r="S145" s="54"/>
      <c r="T145" s="54"/>
      <c r="U145" s="54"/>
      <c r="V145" s="54"/>
      <c r="W145" s="54"/>
      <c r="X145" s="54"/>
      <c r="Y145" s="54"/>
      <c r="AC145" s="54"/>
      <c r="AD145" s="54"/>
      <c r="AH145" s="54"/>
      <c r="AI145" s="54"/>
      <c r="AJ145" s="54"/>
      <c r="AK145" s="54"/>
      <c r="AL145" s="28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8"/>
      <c r="R146" s="28"/>
      <c r="S146" s="54"/>
      <c r="T146" s="54"/>
      <c r="U146" s="54"/>
      <c r="V146" s="54"/>
      <c r="W146" s="54"/>
      <c r="X146" s="54"/>
      <c r="Y146" s="54"/>
      <c r="AC146" s="54"/>
      <c r="AD146" s="54"/>
      <c r="AH146" s="54"/>
      <c r="AI146" s="54"/>
      <c r="AJ146" s="54"/>
      <c r="AK146" s="54"/>
      <c r="AL146" s="28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8"/>
      <c r="R147" s="28"/>
      <c r="S147" s="54"/>
      <c r="T147" s="54"/>
      <c r="U147" s="54"/>
      <c r="V147" s="54"/>
      <c r="W147" s="54"/>
      <c r="X147" s="54"/>
      <c r="Y147" s="54"/>
      <c r="AC147" s="54"/>
      <c r="AD147" s="54"/>
      <c r="AH147" s="54"/>
      <c r="AI147" s="54"/>
      <c r="AJ147" s="54"/>
      <c r="AK147" s="54"/>
      <c r="AL147" s="28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8"/>
      <c r="R148" s="28"/>
      <c r="S148" s="54"/>
      <c r="T148" s="54"/>
      <c r="U148" s="54"/>
      <c r="V148" s="54"/>
      <c r="W148" s="54"/>
      <c r="X148" s="54"/>
      <c r="Y148" s="54"/>
      <c r="AC148" s="54"/>
      <c r="AD148" s="54"/>
      <c r="AH148" s="54"/>
      <c r="AI148" s="54"/>
      <c r="AJ148" s="54"/>
      <c r="AK148" s="54"/>
      <c r="AL148" s="28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8"/>
      <c r="R149" s="28"/>
      <c r="S149" s="54"/>
      <c r="T149" s="54"/>
      <c r="U149" s="54"/>
      <c r="V149" s="54"/>
      <c r="W149" s="54"/>
      <c r="X149" s="54"/>
      <c r="Y149" s="54"/>
      <c r="AC149" s="54"/>
      <c r="AD149" s="54"/>
      <c r="AH149" s="54"/>
      <c r="AI149" s="54"/>
      <c r="AJ149" s="54"/>
      <c r="AK149" s="54"/>
      <c r="AL149" s="28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8"/>
      <c r="R150" s="28"/>
      <c r="S150" s="54"/>
      <c r="T150" s="54"/>
      <c r="U150" s="54"/>
      <c r="V150" s="54"/>
      <c r="W150" s="54"/>
      <c r="X150" s="54"/>
      <c r="Y150" s="54"/>
      <c r="AC150" s="54"/>
      <c r="AD150" s="54"/>
      <c r="AH150" s="54"/>
      <c r="AI150" s="54"/>
      <c r="AJ150" s="54"/>
      <c r="AK150" s="54"/>
      <c r="AL150" s="28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8"/>
      <c r="R151" s="28"/>
      <c r="S151" s="54"/>
      <c r="T151" s="54"/>
      <c r="U151" s="54"/>
      <c r="V151" s="54"/>
      <c r="W151" s="54"/>
      <c r="X151" s="54"/>
      <c r="Y151" s="54"/>
      <c r="AC151" s="54"/>
      <c r="AD151" s="54"/>
      <c r="AH151" s="54"/>
      <c r="AI151" s="54"/>
      <c r="AJ151" s="54"/>
      <c r="AK151" s="54"/>
      <c r="AL151" s="28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8"/>
      <c r="R152" s="28"/>
      <c r="S152" s="54"/>
      <c r="T152" s="54"/>
      <c r="U152" s="54"/>
      <c r="V152" s="54"/>
      <c r="W152" s="54"/>
      <c r="X152" s="54"/>
      <c r="Y152" s="54"/>
      <c r="AC152" s="54"/>
      <c r="AD152" s="54"/>
      <c r="AH152" s="54"/>
      <c r="AI152" s="54"/>
      <c r="AJ152" s="54"/>
      <c r="AK152" s="54"/>
      <c r="AL152" s="28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8"/>
      <c r="R153" s="28"/>
      <c r="S153" s="54"/>
      <c r="T153" s="54"/>
      <c r="U153" s="54"/>
      <c r="V153" s="54"/>
      <c r="W153" s="54"/>
      <c r="X153" s="54"/>
      <c r="Y153" s="54"/>
      <c r="AC153" s="54"/>
      <c r="AD153" s="54"/>
      <c r="AH153" s="54"/>
      <c r="AI153" s="54"/>
      <c r="AJ153" s="54"/>
      <c r="AK153" s="54"/>
      <c r="AL153" s="28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8"/>
      <c r="R154" s="28"/>
      <c r="S154" s="54"/>
      <c r="T154" s="54"/>
      <c r="U154" s="54"/>
      <c r="V154" s="54"/>
      <c r="W154" s="54"/>
      <c r="X154" s="54"/>
      <c r="Y154" s="54"/>
      <c r="AC154" s="54"/>
      <c r="AD154" s="54"/>
      <c r="AH154" s="54"/>
      <c r="AI154" s="54"/>
      <c r="AJ154" s="54"/>
      <c r="AK154" s="54"/>
      <c r="AL154" s="28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8"/>
      <c r="R155" s="28"/>
      <c r="S155" s="54"/>
      <c r="T155" s="54"/>
      <c r="U155" s="54"/>
      <c r="V155" s="54"/>
      <c r="W155" s="54"/>
      <c r="X155" s="54"/>
      <c r="Y155" s="54"/>
      <c r="AC155" s="54"/>
      <c r="AD155" s="54"/>
      <c r="AH155" s="54"/>
      <c r="AI155" s="54"/>
      <c r="AJ155" s="54"/>
      <c r="AK155" s="54"/>
      <c r="AL155" s="28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8"/>
      <c r="R156" s="28"/>
      <c r="S156" s="54"/>
      <c r="T156" s="54"/>
      <c r="U156" s="54"/>
      <c r="V156" s="54"/>
      <c r="W156" s="54"/>
      <c r="X156" s="54"/>
      <c r="Y156" s="54"/>
      <c r="AC156" s="54"/>
      <c r="AD156" s="54"/>
      <c r="AH156" s="54"/>
      <c r="AI156" s="54"/>
      <c r="AJ156" s="54"/>
      <c r="AK156" s="54"/>
      <c r="AL156" s="28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8"/>
      <c r="R157" s="28"/>
      <c r="S157" s="54"/>
      <c r="T157" s="54"/>
      <c r="U157" s="54"/>
      <c r="V157" s="54"/>
      <c r="W157" s="54"/>
      <c r="X157" s="54"/>
      <c r="Y157" s="54"/>
      <c r="AC157" s="54"/>
      <c r="AD157" s="54"/>
      <c r="AH157" s="54"/>
      <c r="AI157" s="54"/>
      <c r="AJ157" s="54"/>
      <c r="AK157" s="54"/>
      <c r="AL157" s="28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8"/>
      <c r="R158" s="28"/>
      <c r="S158" s="54"/>
      <c r="T158" s="54"/>
      <c r="U158" s="54"/>
      <c r="V158" s="54"/>
      <c r="W158" s="54"/>
      <c r="X158" s="54"/>
      <c r="Y158" s="54"/>
      <c r="AC158" s="54"/>
      <c r="AD158" s="54"/>
      <c r="AH158" s="54"/>
      <c r="AI158" s="54"/>
      <c r="AJ158" s="54"/>
      <c r="AK158" s="54"/>
      <c r="AL158" s="28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8"/>
      <c r="R159" s="28"/>
      <c r="S159" s="54"/>
      <c r="T159" s="54"/>
      <c r="U159" s="54"/>
      <c r="V159" s="54"/>
      <c r="W159" s="54"/>
      <c r="X159" s="54"/>
      <c r="Y159" s="54"/>
      <c r="AC159" s="54"/>
      <c r="AD159" s="54"/>
      <c r="AH159" s="54"/>
      <c r="AI159" s="54"/>
      <c r="AJ159" s="54"/>
      <c r="AK159" s="54"/>
      <c r="AL159" s="28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8"/>
      <c r="R160" s="28"/>
      <c r="S160" s="54"/>
      <c r="T160" s="54"/>
      <c r="U160" s="54"/>
      <c r="V160" s="54"/>
      <c r="W160" s="54"/>
      <c r="X160" s="54"/>
      <c r="Y160" s="54"/>
      <c r="AC160" s="54"/>
      <c r="AD160" s="54"/>
      <c r="AH160" s="54"/>
      <c r="AI160" s="54"/>
      <c r="AJ160" s="54"/>
      <c r="AK160" s="54"/>
      <c r="AL160" s="28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8"/>
      <c r="R161" s="28"/>
      <c r="S161" s="54"/>
      <c r="T161" s="54"/>
      <c r="U161" s="54"/>
      <c r="V161" s="54"/>
      <c r="W161" s="54"/>
      <c r="X161" s="54"/>
      <c r="Y161" s="54"/>
      <c r="AC161" s="54"/>
      <c r="AD161" s="54"/>
      <c r="AH161" s="54"/>
      <c r="AI161" s="54"/>
      <c r="AJ161" s="54"/>
      <c r="AK161" s="54"/>
      <c r="AL161" s="28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8"/>
      <c r="R162" s="28"/>
      <c r="S162" s="54"/>
      <c r="T162" s="54"/>
      <c r="U162" s="54"/>
      <c r="V162" s="54"/>
      <c r="W162" s="54"/>
      <c r="X162" s="54"/>
      <c r="Y162" s="54"/>
      <c r="AC162" s="54"/>
      <c r="AD162" s="54"/>
      <c r="AH162" s="54"/>
      <c r="AI162" s="54"/>
      <c r="AJ162" s="54"/>
      <c r="AK162" s="54"/>
      <c r="AL162" s="28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8"/>
      <c r="R163" s="28"/>
      <c r="S163" s="28"/>
      <c r="T163" s="77"/>
      <c r="U163" s="28"/>
      <c r="V163" s="28"/>
      <c r="AC163" s="54"/>
      <c r="AD163" s="54"/>
      <c r="AH163" s="54"/>
      <c r="AI163" s="54"/>
      <c r="AJ163" s="54"/>
      <c r="AK163" s="54"/>
      <c r="AL163" s="28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8"/>
      <c r="R164" s="28"/>
      <c r="S164" s="28"/>
      <c r="T164" s="77"/>
      <c r="U164" s="28"/>
      <c r="V164" s="28"/>
      <c r="AC164" s="54"/>
      <c r="AD164" s="54"/>
      <c r="AH164" s="54"/>
      <c r="AI164" s="54"/>
      <c r="AJ164" s="54"/>
      <c r="AK164" s="54"/>
      <c r="AL164" s="28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8"/>
      <c r="R165" s="28"/>
      <c r="S165" s="28"/>
      <c r="T165" s="28"/>
      <c r="U165" s="28"/>
      <c r="V165" s="28"/>
      <c r="AC165" s="54"/>
      <c r="AD165" s="54"/>
      <c r="AH165" s="54"/>
      <c r="AI165" s="54"/>
      <c r="AJ165" s="54"/>
      <c r="AK165" s="54"/>
      <c r="AL165" s="28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8"/>
      <c r="R166" s="28"/>
      <c r="S166" s="28"/>
      <c r="T166" s="28"/>
      <c r="U166" s="28"/>
      <c r="V166" s="28"/>
      <c r="AC166" s="54"/>
      <c r="AD166" s="54"/>
      <c r="AH166" s="54"/>
      <c r="AI166" s="54"/>
      <c r="AJ166" s="54"/>
      <c r="AK166" s="54"/>
      <c r="AL166" s="28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8"/>
      <c r="R167" s="28"/>
      <c r="S167" s="28"/>
      <c r="T167" s="28"/>
      <c r="U167" s="28"/>
      <c r="V167" s="28"/>
      <c r="AC167" s="54"/>
      <c r="AD167" s="54"/>
      <c r="AH167" s="54"/>
      <c r="AI167" s="54"/>
      <c r="AJ167" s="54"/>
      <c r="AK167" s="54"/>
      <c r="AL167" s="28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8"/>
      <c r="R168" s="28"/>
      <c r="S168" s="28"/>
      <c r="T168" s="28"/>
      <c r="U168" s="28"/>
      <c r="V168" s="28"/>
      <c r="AC168" s="54"/>
      <c r="AD168" s="54"/>
      <c r="AH168" s="54"/>
      <c r="AI168" s="54"/>
      <c r="AJ168" s="54"/>
      <c r="AK168" s="54"/>
      <c r="AL168" s="28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8"/>
      <c r="R169" s="28"/>
      <c r="S169" s="28"/>
      <c r="T169" s="28"/>
      <c r="U169" s="28"/>
      <c r="V169" s="28"/>
      <c r="AC169" s="54"/>
      <c r="AD169" s="54"/>
      <c r="AH169" s="54"/>
      <c r="AI169" s="54"/>
      <c r="AJ169" s="54"/>
      <c r="AK169" s="54"/>
      <c r="AL169" s="28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8"/>
      <c r="R170" s="28"/>
      <c r="S170" s="28"/>
      <c r="T170" s="28"/>
      <c r="U170" s="28"/>
      <c r="V170" s="28"/>
      <c r="AC170" s="54"/>
      <c r="AD170" s="54"/>
      <c r="AH170" s="54"/>
      <c r="AI170" s="54"/>
      <c r="AJ170" s="54"/>
      <c r="AK170" s="54"/>
      <c r="AL170" s="28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8"/>
      <c r="R171" s="28"/>
      <c r="S171" s="28"/>
      <c r="T171" s="28"/>
      <c r="U171" s="28"/>
      <c r="V171" s="28"/>
      <c r="AC171" s="54"/>
      <c r="AD171" s="54"/>
      <c r="AH171" s="54"/>
      <c r="AI171" s="54"/>
      <c r="AJ171" s="54"/>
      <c r="AK171" s="54"/>
      <c r="AL171" s="28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8"/>
      <c r="R172" s="28"/>
      <c r="S172" s="28"/>
      <c r="T172" s="28"/>
      <c r="U172" s="28"/>
      <c r="V172" s="28"/>
      <c r="AC172" s="54"/>
      <c r="AD172" s="54"/>
      <c r="AH172" s="54"/>
      <c r="AI172" s="54"/>
      <c r="AJ172" s="54"/>
      <c r="AK172" s="54"/>
      <c r="AL172" s="28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8"/>
      <c r="R173" s="28"/>
      <c r="S173" s="28"/>
      <c r="T173" s="28"/>
      <c r="U173" s="28"/>
      <c r="V173" s="28"/>
      <c r="AC173" s="54"/>
      <c r="AD173" s="54"/>
      <c r="AH173" s="54"/>
      <c r="AI173" s="54"/>
      <c r="AJ173" s="54"/>
      <c r="AK173" s="54"/>
      <c r="AL173" s="28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8"/>
      <c r="R174" s="28"/>
      <c r="S174" s="28"/>
      <c r="T174" s="28"/>
      <c r="U174" s="28"/>
      <c r="V174" s="28"/>
      <c r="AC174" s="54"/>
      <c r="AD174" s="54"/>
      <c r="AH174" s="54"/>
      <c r="AI174" s="54"/>
      <c r="AJ174" s="54"/>
      <c r="AK174" s="54"/>
      <c r="AL174" s="28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8"/>
      <c r="R175" s="28"/>
      <c r="S175" s="28"/>
      <c r="T175" s="28"/>
      <c r="U175" s="28"/>
      <c r="V175" s="28"/>
      <c r="AC175" s="54"/>
      <c r="AD175" s="54"/>
      <c r="AH175" s="54"/>
      <c r="AI175" s="54"/>
      <c r="AJ175" s="54"/>
      <c r="AK175" s="54"/>
      <c r="AL175" s="28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8"/>
      <c r="R176" s="28"/>
      <c r="S176" s="28"/>
      <c r="T176" s="28"/>
      <c r="U176" s="28"/>
      <c r="V176" s="28"/>
      <c r="AC176" s="54"/>
      <c r="AD176" s="54"/>
      <c r="AH176" s="54"/>
      <c r="AI176" s="54"/>
      <c r="AJ176" s="54"/>
      <c r="AK176" s="54"/>
      <c r="AL176" s="28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8"/>
      <c r="R177" s="28"/>
      <c r="S177" s="28"/>
      <c r="T177" s="28"/>
      <c r="U177" s="28"/>
      <c r="V177" s="28"/>
      <c r="AC177" s="54"/>
      <c r="AD177" s="54"/>
      <c r="AH177" s="54"/>
      <c r="AI177" s="54"/>
      <c r="AJ177" s="54"/>
      <c r="AK177" s="54"/>
      <c r="AL177" s="28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L178"/>
      <c r="M178"/>
      <c r="N178"/>
      <c r="O178"/>
      <c r="P178"/>
      <c r="Q178" s="28"/>
      <c r="R178" s="28"/>
      <c r="S178" s="28"/>
      <c r="T178" s="28"/>
      <c r="U178" s="28"/>
      <c r="V178" s="28"/>
      <c r="AH178" s="54"/>
      <c r="AI178" s="54"/>
      <c r="AJ178" s="54"/>
      <c r="AK178" s="54"/>
      <c r="AL178" s="28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L179"/>
      <c r="M179"/>
      <c r="N179"/>
      <c r="O179"/>
      <c r="P179"/>
      <c r="Q179" s="28"/>
      <c r="R179" s="28"/>
      <c r="S179" s="28"/>
      <c r="T179" s="28"/>
      <c r="U179" s="28"/>
      <c r="V179" s="28"/>
      <c r="AH179" s="54"/>
      <c r="AI179" s="54"/>
      <c r="AJ179" s="54"/>
      <c r="AK179" s="54"/>
      <c r="AL179" s="28"/>
    </row>
    <row r="180" spans="1:57" ht="14.25" x14ac:dyDescent="0.2">
      <c r="L180"/>
      <c r="M180"/>
      <c r="N180"/>
      <c r="O180"/>
      <c r="P180"/>
      <c r="Q180" s="28"/>
      <c r="R180" s="28"/>
      <c r="S180" s="28"/>
      <c r="T180" s="28"/>
      <c r="U180" s="28"/>
      <c r="V180" s="28"/>
      <c r="AH180" s="54"/>
      <c r="AI180" s="54"/>
      <c r="AJ180" s="54"/>
      <c r="AK180" s="54"/>
      <c r="AL180" s="28"/>
    </row>
    <row r="181" spans="1:57" ht="14.25" x14ac:dyDescent="0.2">
      <c r="L181"/>
      <c r="M181"/>
      <c r="N181"/>
      <c r="O181"/>
      <c r="P181"/>
      <c r="Q181" s="28"/>
      <c r="R181" s="28"/>
      <c r="S181" s="28"/>
      <c r="T181" s="28"/>
      <c r="U181" s="28"/>
      <c r="V181" s="28"/>
      <c r="AH181" s="54"/>
      <c r="AI181" s="54"/>
      <c r="AJ181" s="54"/>
      <c r="AK181" s="54"/>
      <c r="AL181" s="28"/>
    </row>
    <row r="182" spans="1:57" ht="14.25" x14ac:dyDescent="0.2">
      <c r="L182" s="28"/>
      <c r="M182" s="28"/>
      <c r="N182" s="28"/>
      <c r="O182" s="28"/>
      <c r="P182" s="28"/>
      <c r="AH182" s="54"/>
      <c r="AI182" s="54"/>
      <c r="AJ182" s="54"/>
      <c r="AK182" s="54"/>
      <c r="AL182" s="28"/>
    </row>
    <row r="183" spans="1:57" ht="14.25" x14ac:dyDescent="0.2">
      <c r="L183" s="28"/>
      <c r="M183" s="28"/>
      <c r="N183" s="28"/>
      <c r="O183" s="28"/>
      <c r="P183" s="28"/>
      <c r="AH183" s="54"/>
      <c r="AI183" s="54"/>
      <c r="AJ183" s="54"/>
      <c r="AK183" s="54"/>
      <c r="AL183" s="28"/>
    </row>
    <row r="184" spans="1:57" ht="14.25" x14ac:dyDescent="0.2">
      <c r="L184" s="28"/>
      <c r="M184" s="28"/>
      <c r="N184" s="28"/>
      <c r="O184" s="28"/>
      <c r="P184" s="28"/>
      <c r="AH184" s="54"/>
      <c r="AI184" s="54"/>
      <c r="AJ184" s="54"/>
      <c r="AK184" s="54"/>
      <c r="AL184" s="28"/>
    </row>
    <row r="185" spans="1:57" ht="14.25" x14ac:dyDescent="0.2">
      <c r="L185" s="28"/>
      <c r="M185" s="28"/>
      <c r="N185" s="28"/>
      <c r="O185" s="28"/>
      <c r="P185" s="28"/>
      <c r="AH185" s="28"/>
      <c r="AI185" s="28"/>
      <c r="AJ185" s="28"/>
      <c r="AK185" s="28"/>
      <c r="AL185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.42578125" style="78" customWidth="1"/>
    <col min="3" max="3" width="24.140625" style="79" customWidth="1"/>
    <col min="4" max="4" width="10.5703125" style="129" customWidth="1"/>
    <col min="5" max="5" width="8" style="129" customWidth="1"/>
    <col min="6" max="6" width="0.7109375" style="36" customWidth="1"/>
    <col min="7" max="16" width="5.28515625" style="79" customWidth="1"/>
    <col min="17" max="21" width="6.7109375" style="257" customWidth="1"/>
    <col min="22" max="22" width="9.85546875" style="79" customWidth="1"/>
    <col min="23" max="23" width="22.140625" style="129" customWidth="1"/>
    <col min="24" max="24" width="9.7109375" style="79" customWidth="1"/>
    <col min="25" max="30" width="9.140625" style="3"/>
    <col min="257" max="257" width="1.28515625" customWidth="1"/>
    <col min="258" max="258" width="30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1"/>
      <c r="B1" s="231" t="s">
        <v>142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246"/>
      <c r="R1" s="246"/>
      <c r="S1" s="246"/>
      <c r="T1" s="246"/>
      <c r="U1" s="246"/>
      <c r="V1" s="90"/>
      <c r="W1" s="91"/>
      <c r="X1" s="46"/>
      <c r="Y1" s="92"/>
      <c r="Z1" s="92"/>
      <c r="AA1" s="92"/>
      <c r="AB1" s="92"/>
      <c r="AC1" s="92"/>
      <c r="AD1" s="92"/>
    </row>
    <row r="2" spans="1:32" x14ac:dyDescent="0.25">
      <c r="A2" s="11"/>
      <c r="B2" s="13" t="s">
        <v>33</v>
      </c>
      <c r="C2" s="93">
        <v>18536</v>
      </c>
      <c r="D2" s="81"/>
      <c r="E2" s="14"/>
      <c r="F2" s="82"/>
      <c r="G2" s="81"/>
      <c r="H2" s="14"/>
      <c r="I2" s="14"/>
      <c r="J2" s="14"/>
      <c r="K2" s="14"/>
      <c r="L2" s="14"/>
      <c r="M2" s="14"/>
      <c r="N2" s="14"/>
      <c r="O2" s="14"/>
      <c r="P2" s="14"/>
      <c r="Q2" s="247"/>
      <c r="R2" s="247"/>
      <c r="S2" s="247"/>
      <c r="T2" s="247"/>
      <c r="U2" s="247"/>
      <c r="V2" s="14"/>
      <c r="W2" s="81"/>
      <c r="X2" s="31"/>
      <c r="Y2" s="92"/>
      <c r="Z2" s="92"/>
      <c r="AA2" s="92"/>
      <c r="AB2" s="92"/>
      <c r="AC2" s="92"/>
      <c r="AD2" s="92"/>
    </row>
    <row r="3" spans="1:32" x14ac:dyDescent="0.25">
      <c r="A3" s="11"/>
      <c r="B3" s="89" t="s">
        <v>68</v>
      </c>
      <c r="C3" s="25" t="s">
        <v>69</v>
      </c>
      <c r="D3" s="85" t="s">
        <v>70</v>
      </c>
      <c r="E3" s="88" t="s">
        <v>1</v>
      </c>
      <c r="F3" s="28"/>
      <c r="G3" s="87" t="s">
        <v>71</v>
      </c>
      <c r="H3" s="84" t="s">
        <v>72</v>
      </c>
      <c r="I3" s="84" t="s">
        <v>30</v>
      </c>
      <c r="J3" s="20" t="s">
        <v>73</v>
      </c>
      <c r="K3" s="86" t="s">
        <v>74</v>
      </c>
      <c r="L3" s="86" t="s">
        <v>75</v>
      </c>
      <c r="M3" s="87" t="s">
        <v>76</v>
      </c>
      <c r="N3" s="87" t="s">
        <v>29</v>
      </c>
      <c r="O3" s="84" t="s">
        <v>77</v>
      </c>
      <c r="P3" s="87" t="s">
        <v>72</v>
      </c>
      <c r="Q3" s="248" t="s">
        <v>16</v>
      </c>
      <c r="R3" s="248">
        <v>1</v>
      </c>
      <c r="S3" s="248">
        <v>2</v>
      </c>
      <c r="T3" s="248">
        <v>3</v>
      </c>
      <c r="U3" s="248" t="s">
        <v>78</v>
      </c>
      <c r="V3" s="20" t="s">
        <v>21</v>
      </c>
      <c r="W3" s="19" t="s">
        <v>79</v>
      </c>
      <c r="X3" s="19" t="s">
        <v>80</v>
      </c>
      <c r="Y3" s="92"/>
      <c r="Z3" s="92"/>
      <c r="AA3" s="92"/>
      <c r="AB3" s="92"/>
      <c r="AC3" s="92"/>
      <c r="AD3" s="92"/>
    </row>
    <row r="4" spans="1:32" x14ac:dyDescent="0.25">
      <c r="A4" s="11"/>
      <c r="B4" s="94" t="s">
        <v>81</v>
      </c>
      <c r="C4" s="95" t="s">
        <v>82</v>
      </c>
      <c r="D4" s="96" t="s">
        <v>83</v>
      </c>
      <c r="E4" s="97" t="s">
        <v>35</v>
      </c>
      <c r="F4" s="28"/>
      <c r="G4" s="98"/>
      <c r="H4" s="99">
        <v>1</v>
      </c>
      <c r="I4" s="98"/>
      <c r="J4" s="100"/>
      <c r="K4" s="100" t="s">
        <v>84</v>
      </c>
      <c r="L4" s="100"/>
      <c r="M4" s="100">
        <v>1</v>
      </c>
      <c r="N4" s="98"/>
      <c r="O4" s="99"/>
      <c r="P4" s="98"/>
      <c r="Q4" s="249"/>
      <c r="R4" s="249"/>
      <c r="S4" s="249"/>
      <c r="T4" s="249"/>
      <c r="U4" s="249"/>
      <c r="V4" s="101"/>
      <c r="W4" s="102" t="s">
        <v>85</v>
      </c>
      <c r="X4" s="103" t="s">
        <v>86</v>
      </c>
      <c r="Y4" s="92"/>
      <c r="Z4" s="92"/>
      <c r="AA4" s="92"/>
      <c r="AB4" s="92"/>
      <c r="AC4" s="92"/>
      <c r="AD4" s="92"/>
    </row>
    <row r="5" spans="1:32" x14ac:dyDescent="0.25">
      <c r="A5" s="26"/>
      <c r="B5" s="104" t="s">
        <v>87</v>
      </c>
      <c r="C5" s="105" t="s">
        <v>88</v>
      </c>
      <c r="D5" s="106" t="s">
        <v>89</v>
      </c>
      <c r="E5" s="107" t="s">
        <v>37</v>
      </c>
      <c r="F5" s="28"/>
      <c r="G5" s="108">
        <v>1</v>
      </c>
      <c r="H5" s="109"/>
      <c r="I5" s="108"/>
      <c r="J5" s="110" t="s">
        <v>90</v>
      </c>
      <c r="K5" s="110">
        <v>9</v>
      </c>
      <c r="L5" s="110"/>
      <c r="M5" s="110">
        <v>1</v>
      </c>
      <c r="N5" s="108"/>
      <c r="O5" s="109"/>
      <c r="P5" s="108">
        <v>2</v>
      </c>
      <c r="Q5" s="245"/>
      <c r="R5" s="245"/>
      <c r="S5" s="245"/>
      <c r="T5" s="245"/>
      <c r="U5" s="245"/>
      <c r="V5" s="111"/>
      <c r="W5" s="112" t="s">
        <v>91</v>
      </c>
      <c r="X5" s="113" t="s">
        <v>92</v>
      </c>
      <c r="Y5" s="92"/>
      <c r="Z5" s="92"/>
      <c r="AA5" s="92"/>
      <c r="AB5" s="92"/>
      <c r="AC5" s="92"/>
      <c r="AD5" s="92"/>
    </row>
    <row r="6" spans="1:32" x14ac:dyDescent="0.25">
      <c r="A6" s="26"/>
      <c r="B6" s="104" t="s">
        <v>141</v>
      </c>
      <c r="C6" s="105" t="s">
        <v>93</v>
      </c>
      <c r="D6" s="106" t="s">
        <v>89</v>
      </c>
      <c r="E6" s="107" t="s">
        <v>37</v>
      </c>
      <c r="F6" s="28"/>
      <c r="G6" s="108"/>
      <c r="H6" s="109">
        <v>1</v>
      </c>
      <c r="I6" s="108"/>
      <c r="J6" s="110" t="s">
        <v>90</v>
      </c>
      <c r="K6" s="110">
        <v>9</v>
      </c>
      <c r="L6" s="110"/>
      <c r="M6" s="110">
        <v>1</v>
      </c>
      <c r="N6" s="108"/>
      <c r="O6" s="109"/>
      <c r="P6" s="108">
        <v>1</v>
      </c>
      <c r="Q6" s="245"/>
      <c r="R6" s="245"/>
      <c r="S6" s="245"/>
      <c r="T6" s="245"/>
      <c r="U6" s="245"/>
      <c r="V6" s="111"/>
      <c r="W6" s="112" t="s">
        <v>91</v>
      </c>
      <c r="X6" s="113" t="s">
        <v>94</v>
      </c>
      <c r="Y6" s="92"/>
      <c r="Z6" s="92"/>
      <c r="AA6" s="92"/>
      <c r="AB6" s="92"/>
      <c r="AC6" s="92"/>
      <c r="AD6" s="92"/>
    </row>
    <row r="7" spans="1:32" x14ac:dyDescent="0.25">
      <c r="A7" s="26"/>
      <c r="B7" s="104" t="s">
        <v>95</v>
      </c>
      <c r="C7" s="105" t="s">
        <v>96</v>
      </c>
      <c r="D7" s="106" t="s">
        <v>89</v>
      </c>
      <c r="E7" s="107" t="s">
        <v>41</v>
      </c>
      <c r="F7" s="28"/>
      <c r="G7" s="108">
        <v>1</v>
      </c>
      <c r="H7" s="109"/>
      <c r="I7" s="108"/>
      <c r="J7" s="110" t="s">
        <v>97</v>
      </c>
      <c r="K7" s="110">
        <v>2</v>
      </c>
      <c r="L7" s="110" t="s">
        <v>98</v>
      </c>
      <c r="M7" s="110">
        <v>1</v>
      </c>
      <c r="N7" s="108"/>
      <c r="O7" s="109">
        <v>3</v>
      </c>
      <c r="P7" s="108">
        <v>1</v>
      </c>
      <c r="Q7" s="245"/>
      <c r="R7" s="245"/>
      <c r="S7" s="245"/>
      <c r="T7" s="245"/>
      <c r="U7" s="245"/>
      <c r="V7" s="111"/>
      <c r="W7" s="112" t="s">
        <v>99</v>
      </c>
      <c r="X7" s="113" t="s">
        <v>100</v>
      </c>
      <c r="Y7" s="92"/>
      <c r="Z7" s="92"/>
      <c r="AA7" s="92"/>
      <c r="AB7" s="92"/>
      <c r="AC7" s="92"/>
      <c r="AD7" s="92"/>
    </row>
    <row r="8" spans="1:32" x14ac:dyDescent="0.25">
      <c r="A8" s="26"/>
      <c r="B8" s="104" t="s">
        <v>101</v>
      </c>
      <c r="C8" s="105" t="s">
        <v>102</v>
      </c>
      <c r="D8" s="106" t="s">
        <v>89</v>
      </c>
      <c r="E8" s="107" t="s">
        <v>41</v>
      </c>
      <c r="F8" s="28"/>
      <c r="G8" s="108">
        <v>1</v>
      </c>
      <c r="H8" s="108"/>
      <c r="I8" s="109"/>
      <c r="J8" s="110" t="s">
        <v>97</v>
      </c>
      <c r="K8" s="110">
        <v>1</v>
      </c>
      <c r="L8" s="108"/>
      <c r="M8" s="109">
        <v>1</v>
      </c>
      <c r="N8" s="108"/>
      <c r="O8" s="109"/>
      <c r="P8" s="108">
        <v>2</v>
      </c>
      <c r="Q8" s="245" t="s">
        <v>143</v>
      </c>
      <c r="R8" s="245" t="s">
        <v>144</v>
      </c>
      <c r="S8" s="245"/>
      <c r="T8" s="245" t="s">
        <v>145</v>
      </c>
      <c r="U8" s="245" t="s">
        <v>146</v>
      </c>
      <c r="V8" s="233">
        <v>0.83299999999999996</v>
      </c>
      <c r="W8" s="105" t="s">
        <v>99</v>
      </c>
      <c r="X8" s="234">
        <v>5011</v>
      </c>
      <c r="Y8" s="92"/>
      <c r="Z8" s="92"/>
      <c r="AA8" s="92"/>
      <c r="AB8" s="92"/>
      <c r="AC8" s="92"/>
      <c r="AD8" s="92"/>
    </row>
    <row r="9" spans="1:32" x14ac:dyDescent="0.25">
      <c r="A9" s="26"/>
      <c r="B9" s="25" t="s">
        <v>7</v>
      </c>
      <c r="C9" s="20"/>
      <c r="D9" s="19"/>
      <c r="E9" s="114"/>
      <c r="F9" s="115"/>
      <c r="G9" s="21">
        <f>SUM(G4:G8)</f>
        <v>3</v>
      </c>
      <c r="H9" s="21">
        <f>SUM(H4:H8)</f>
        <v>2</v>
      </c>
      <c r="I9" s="21"/>
      <c r="J9" s="20"/>
      <c r="K9" s="20"/>
      <c r="L9" s="20"/>
      <c r="M9" s="21">
        <f t="shared" ref="M9:P9" si="0">SUM(M4:M8)</f>
        <v>5</v>
      </c>
      <c r="N9" s="21"/>
      <c r="O9" s="21">
        <f t="shared" si="0"/>
        <v>3</v>
      </c>
      <c r="P9" s="21">
        <f t="shared" si="0"/>
        <v>6</v>
      </c>
      <c r="Q9" s="117" t="s">
        <v>143</v>
      </c>
      <c r="R9" s="117" t="s">
        <v>144</v>
      </c>
      <c r="S9" s="117"/>
      <c r="T9" s="117" t="s">
        <v>145</v>
      </c>
      <c r="U9" s="117" t="s">
        <v>146</v>
      </c>
      <c r="V9" s="52">
        <v>0.83299999999999996</v>
      </c>
      <c r="W9" s="116"/>
      <c r="X9" s="117"/>
      <c r="Y9" s="92"/>
      <c r="Z9" s="92"/>
      <c r="AA9" s="92"/>
      <c r="AB9" s="92"/>
      <c r="AC9" s="92"/>
      <c r="AD9" s="92"/>
    </row>
    <row r="10" spans="1:32" x14ac:dyDescent="0.25">
      <c r="A10" s="26"/>
      <c r="B10" s="209" t="s">
        <v>103</v>
      </c>
      <c r="C10" s="119" t="s">
        <v>104</v>
      </c>
      <c r="D10" s="210"/>
      <c r="E10" s="211"/>
      <c r="F10" s="212"/>
      <c r="G10" s="119"/>
      <c r="H10" s="211"/>
      <c r="I10" s="118"/>
      <c r="J10" s="211"/>
      <c r="K10" s="211"/>
      <c r="L10" s="211"/>
      <c r="M10" s="211"/>
      <c r="N10" s="211"/>
      <c r="O10" s="211"/>
      <c r="P10" s="211"/>
      <c r="Q10" s="250"/>
      <c r="R10" s="251"/>
      <c r="S10" s="250"/>
      <c r="T10" s="250"/>
      <c r="U10" s="250"/>
      <c r="V10" s="211"/>
      <c r="W10" s="120"/>
      <c r="X10" s="121"/>
      <c r="Y10" s="92"/>
      <c r="Z10" s="92"/>
      <c r="AA10" s="92"/>
      <c r="AB10" s="92"/>
      <c r="AC10" s="92"/>
      <c r="AD10" s="92"/>
    </row>
    <row r="11" spans="1:32" x14ac:dyDescent="0.25">
      <c r="A11" s="26"/>
      <c r="B11" s="213"/>
      <c r="C11" s="214"/>
      <c r="D11" s="214"/>
      <c r="E11" s="124"/>
      <c r="F11" s="124"/>
      <c r="G11" s="125"/>
      <c r="H11" s="126"/>
      <c r="I11" s="123"/>
      <c r="J11" s="126"/>
      <c r="K11" s="123"/>
      <c r="L11" s="126"/>
      <c r="M11" s="123"/>
      <c r="N11" s="123"/>
      <c r="O11" s="123"/>
      <c r="P11" s="123"/>
      <c r="Q11" s="252"/>
      <c r="R11" s="252"/>
      <c r="S11" s="252"/>
      <c r="T11" s="252"/>
      <c r="U11" s="252"/>
      <c r="V11" s="123"/>
      <c r="W11" s="123"/>
      <c r="X11" s="127"/>
      <c r="Y11" s="92"/>
      <c r="Z11" s="92"/>
      <c r="AA11" s="92"/>
      <c r="AB11" s="92"/>
      <c r="AC11" s="92"/>
      <c r="AD11" s="92"/>
    </row>
    <row r="12" spans="1:32" s="12" customFormat="1" ht="18.75" customHeight="1" x14ac:dyDescent="0.2">
      <c r="A12" s="11"/>
      <c r="B12" s="232" t="s">
        <v>124</v>
      </c>
      <c r="C12" s="90"/>
      <c r="D12" s="91"/>
      <c r="E12" s="91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246"/>
      <c r="R12" s="246"/>
      <c r="S12" s="246"/>
      <c r="T12" s="246"/>
      <c r="U12" s="246"/>
      <c r="V12" s="90"/>
      <c r="W12" s="91"/>
      <c r="X12" s="46"/>
      <c r="Y12" s="28"/>
      <c r="Z12" s="28"/>
      <c r="AA12" s="28"/>
      <c r="AB12" s="28"/>
      <c r="AC12" s="28"/>
      <c r="AD12" s="28"/>
      <c r="AE12" s="28"/>
      <c r="AF12" s="28"/>
    </row>
    <row r="13" spans="1:32" s="27" customFormat="1" ht="15" customHeight="1" x14ac:dyDescent="0.2">
      <c r="A13" s="26"/>
      <c r="B13" s="89" t="s">
        <v>68</v>
      </c>
      <c r="C13" s="25" t="s">
        <v>125</v>
      </c>
      <c r="D13" s="85" t="s">
        <v>70</v>
      </c>
      <c r="E13" s="88" t="s">
        <v>1</v>
      </c>
      <c r="F13" s="57"/>
      <c r="G13" s="87" t="s">
        <v>71</v>
      </c>
      <c r="H13" s="84" t="s">
        <v>72</v>
      </c>
      <c r="I13" s="84" t="s">
        <v>30</v>
      </c>
      <c r="J13" s="20" t="s">
        <v>73</v>
      </c>
      <c r="K13" s="86" t="s">
        <v>74</v>
      </c>
      <c r="L13" s="86" t="s">
        <v>75</v>
      </c>
      <c r="M13" s="87" t="s">
        <v>76</v>
      </c>
      <c r="N13" s="87" t="s">
        <v>29</v>
      </c>
      <c r="O13" s="84" t="s">
        <v>77</v>
      </c>
      <c r="P13" s="87" t="s">
        <v>72</v>
      </c>
      <c r="Q13" s="248" t="s">
        <v>16</v>
      </c>
      <c r="R13" s="248">
        <v>1</v>
      </c>
      <c r="S13" s="248">
        <v>2</v>
      </c>
      <c r="T13" s="248">
        <v>3</v>
      </c>
      <c r="U13" s="248" t="s">
        <v>78</v>
      </c>
      <c r="V13" s="20" t="s">
        <v>126</v>
      </c>
      <c r="W13" s="19" t="s">
        <v>79</v>
      </c>
      <c r="X13" s="19" t="s">
        <v>80</v>
      </c>
      <c r="Y13" s="28"/>
      <c r="Z13" s="28"/>
      <c r="AA13" s="28"/>
      <c r="AB13" s="28"/>
      <c r="AC13" s="28"/>
      <c r="AD13" s="28"/>
      <c r="AE13" s="28"/>
      <c r="AF13" s="28"/>
    </row>
    <row r="14" spans="1:32" s="27" customFormat="1" ht="15" customHeight="1" x14ac:dyDescent="0.2">
      <c r="A14" s="26"/>
      <c r="B14" s="222" t="s">
        <v>129</v>
      </c>
      <c r="C14" s="223" t="s">
        <v>130</v>
      </c>
      <c r="D14" s="222" t="s">
        <v>128</v>
      </c>
      <c r="E14" s="224" t="s">
        <v>35</v>
      </c>
      <c r="F14" s="57"/>
      <c r="G14" s="225"/>
      <c r="H14" s="225"/>
      <c r="I14" s="225">
        <v>1</v>
      </c>
      <c r="J14" s="226" t="s">
        <v>97</v>
      </c>
      <c r="K14" s="226">
        <v>9</v>
      </c>
      <c r="L14" s="227"/>
      <c r="M14" s="227">
        <v>1</v>
      </c>
      <c r="N14" s="226"/>
      <c r="O14" s="227"/>
      <c r="P14" s="227"/>
      <c r="Q14" s="226"/>
      <c r="R14" s="226"/>
      <c r="S14" s="226"/>
      <c r="T14" s="226"/>
      <c r="U14" s="226"/>
      <c r="V14" s="228"/>
      <c r="W14" s="224" t="s">
        <v>131</v>
      </c>
      <c r="X14" s="39"/>
      <c r="Y14" s="28"/>
      <c r="Z14" s="28"/>
      <c r="AA14" s="28"/>
      <c r="AB14" s="28"/>
      <c r="AC14" s="28"/>
      <c r="AD14" s="28"/>
      <c r="AE14" s="28"/>
      <c r="AF14" s="28"/>
    </row>
    <row r="15" spans="1:32" s="27" customFormat="1" ht="15" customHeight="1" x14ac:dyDescent="0.2">
      <c r="A15" s="26"/>
      <c r="B15" s="106" t="s">
        <v>132</v>
      </c>
      <c r="C15" s="112" t="s">
        <v>133</v>
      </c>
      <c r="D15" s="106" t="s">
        <v>127</v>
      </c>
      <c r="E15" s="215" t="s">
        <v>37</v>
      </c>
      <c r="F15" s="57"/>
      <c r="G15" s="216">
        <v>1</v>
      </c>
      <c r="H15" s="217"/>
      <c r="I15" s="216"/>
      <c r="J15" s="218"/>
      <c r="K15" s="218" t="s">
        <v>84</v>
      </c>
      <c r="L15" s="217"/>
      <c r="M15" s="219">
        <v>1</v>
      </c>
      <c r="N15" s="220"/>
      <c r="O15" s="220"/>
      <c r="P15" s="220"/>
      <c r="Q15" s="217"/>
      <c r="R15" s="217"/>
      <c r="S15" s="217"/>
      <c r="T15" s="217"/>
      <c r="U15" s="217"/>
      <c r="V15" s="221"/>
      <c r="W15" s="112" t="s">
        <v>99</v>
      </c>
      <c r="X15" s="108">
        <v>1824</v>
      </c>
      <c r="Y15" s="28"/>
      <c r="Z15" s="28"/>
      <c r="AA15" s="28"/>
      <c r="AB15" s="28"/>
      <c r="AC15" s="28"/>
      <c r="AD15" s="28"/>
      <c r="AE15" s="28"/>
      <c r="AF15" s="28"/>
    </row>
    <row r="16" spans="1:32" s="27" customFormat="1" ht="15" customHeight="1" x14ac:dyDescent="0.2">
      <c r="A16" s="26"/>
      <c r="B16" s="106" t="s">
        <v>134</v>
      </c>
      <c r="C16" s="112" t="s">
        <v>135</v>
      </c>
      <c r="D16" s="106" t="s">
        <v>127</v>
      </c>
      <c r="E16" s="215" t="s">
        <v>41</v>
      </c>
      <c r="F16" s="57"/>
      <c r="G16" s="216">
        <v>1</v>
      </c>
      <c r="H16" s="217"/>
      <c r="I16" s="216"/>
      <c r="J16" s="218" t="s">
        <v>136</v>
      </c>
      <c r="K16" s="218">
        <v>2</v>
      </c>
      <c r="L16" s="217"/>
      <c r="M16" s="219">
        <v>1</v>
      </c>
      <c r="N16" s="220"/>
      <c r="O16" s="220"/>
      <c r="P16" s="220">
        <v>1</v>
      </c>
      <c r="Q16" s="217"/>
      <c r="R16" s="217"/>
      <c r="S16" s="217"/>
      <c r="T16" s="217"/>
      <c r="U16" s="217"/>
      <c r="V16" s="221"/>
      <c r="W16" s="112" t="s">
        <v>99</v>
      </c>
      <c r="X16" s="108">
        <v>1056</v>
      </c>
      <c r="Y16" s="28"/>
      <c r="Z16" s="28"/>
      <c r="AA16" s="28"/>
      <c r="AB16" s="28"/>
      <c r="AC16" s="28"/>
      <c r="AD16" s="28"/>
      <c r="AE16" s="28"/>
      <c r="AF16" s="28"/>
    </row>
    <row r="17" spans="1:32" s="27" customFormat="1" ht="15" customHeight="1" x14ac:dyDescent="0.2">
      <c r="A17" s="26"/>
      <c r="B17" s="106" t="s">
        <v>137</v>
      </c>
      <c r="C17" s="112" t="s">
        <v>138</v>
      </c>
      <c r="D17" s="106" t="s">
        <v>127</v>
      </c>
      <c r="E17" s="215" t="s">
        <v>41</v>
      </c>
      <c r="F17" s="57"/>
      <c r="G17" s="216"/>
      <c r="H17" s="217"/>
      <c r="I17" s="216">
        <v>1</v>
      </c>
      <c r="J17" s="218" t="s">
        <v>97</v>
      </c>
      <c r="K17" s="218">
        <v>2</v>
      </c>
      <c r="L17" s="217" t="s">
        <v>98</v>
      </c>
      <c r="M17" s="219">
        <v>1</v>
      </c>
      <c r="N17" s="220"/>
      <c r="O17" s="220"/>
      <c r="P17" s="220"/>
      <c r="Q17" s="253" t="s">
        <v>158</v>
      </c>
      <c r="R17" s="253" t="s">
        <v>159</v>
      </c>
      <c r="S17" s="253" t="s">
        <v>160</v>
      </c>
      <c r="T17" s="253"/>
      <c r="U17" s="253"/>
      <c r="V17" s="221">
        <v>0.7142857142857143</v>
      </c>
      <c r="W17" s="215" t="s">
        <v>139</v>
      </c>
      <c r="X17" s="108">
        <v>1547</v>
      </c>
      <c r="Y17" s="28"/>
      <c r="Z17" s="28"/>
      <c r="AA17" s="28"/>
      <c r="AB17" s="28"/>
      <c r="AC17" s="28"/>
      <c r="AD17" s="28"/>
      <c r="AE17" s="28"/>
      <c r="AF17" s="28"/>
    </row>
    <row r="18" spans="1:32" s="27" customFormat="1" ht="15" customHeight="1" x14ac:dyDescent="0.2">
      <c r="A18" s="11"/>
      <c r="B18" s="25" t="s">
        <v>7</v>
      </c>
      <c r="C18" s="20"/>
      <c r="D18" s="19"/>
      <c r="E18" s="114"/>
      <c r="F18" s="57"/>
      <c r="G18" s="21">
        <f>SUM(G14:G17)</f>
        <v>2</v>
      </c>
      <c r="H18" s="21">
        <f>SUM(H14:H17)</f>
        <v>0</v>
      </c>
      <c r="I18" s="21">
        <f>SUM(I14:I17)</f>
        <v>2</v>
      </c>
      <c r="J18" s="20"/>
      <c r="K18" s="20"/>
      <c r="L18" s="20"/>
      <c r="M18" s="21">
        <f t="shared" ref="M18:P18" si="1">SUM(M14:M17)</f>
        <v>4</v>
      </c>
      <c r="N18" s="21">
        <f t="shared" si="1"/>
        <v>0</v>
      </c>
      <c r="O18" s="21">
        <f t="shared" si="1"/>
        <v>0</v>
      </c>
      <c r="P18" s="21">
        <f t="shared" si="1"/>
        <v>1</v>
      </c>
      <c r="Q18" s="117" t="s">
        <v>158</v>
      </c>
      <c r="R18" s="117" t="s">
        <v>159</v>
      </c>
      <c r="S18" s="117" t="s">
        <v>160</v>
      </c>
      <c r="T18" s="117"/>
      <c r="U18" s="117"/>
      <c r="V18" s="52">
        <v>0.7142857142857143</v>
      </c>
      <c r="W18" s="116"/>
      <c r="X18" s="117"/>
      <c r="Y18" s="28"/>
      <c r="Z18" s="28"/>
      <c r="AA18" s="28"/>
      <c r="AB18" s="28"/>
      <c r="AC18" s="28"/>
      <c r="AD18" s="28"/>
      <c r="AE18" s="28"/>
      <c r="AF18" s="28"/>
    </row>
    <row r="19" spans="1:32" x14ac:dyDescent="0.25">
      <c r="A19" s="26"/>
      <c r="B19" s="209" t="s">
        <v>103</v>
      </c>
      <c r="C19" s="119" t="s">
        <v>140</v>
      </c>
      <c r="D19" s="229"/>
      <c r="E19" s="211"/>
      <c r="F19" s="212"/>
      <c r="G19" s="119"/>
      <c r="H19" s="211"/>
      <c r="I19" s="118"/>
      <c r="J19" s="211"/>
      <c r="K19" s="211"/>
      <c r="L19" s="211"/>
      <c r="M19" s="211"/>
      <c r="N19" s="211"/>
      <c r="O19" s="211"/>
      <c r="P19" s="211"/>
      <c r="Q19" s="250"/>
      <c r="R19" s="251"/>
      <c r="S19" s="250"/>
      <c r="T19" s="250"/>
      <c r="U19" s="250"/>
      <c r="V19" s="211"/>
      <c r="W19" s="120"/>
      <c r="X19" s="121"/>
      <c r="Y19" s="92"/>
      <c r="Z19" s="92"/>
      <c r="AA19" s="92"/>
      <c r="AB19" s="92"/>
      <c r="AC19" s="92"/>
      <c r="AD19" s="92"/>
    </row>
    <row r="20" spans="1:32" x14ac:dyDescent="0.25">
      <c r="A20" s="26"/>
      <c r="B20" s="230"/>
      <c r="C20" s="123"/>
      <c r="D20" s="214"/>
      <c r="E20" s="124"/>
      <c r="F20" s="124"/>
      <c r="G20" s="123"/>
      <c r="H20" s="126"/>
      <c r="I20" s="126"/>
      <c r="J20" s="126"/>
      <c r="K20" s="126"/>
      <c r="L20" s="126"/>
      <c r="M20" s="123"/>
      <c r="N20" s="126"/>
      <c r="O20" s="126"/>
      <c r="P20" s="126"/>
      <c r="Q20" s="254"/>
      <c r="R20" s="252"/>
      <c r="S20" s="254"/>
      <c r="T20" s="254"/>
      <c r="U20" s="254"/>
      <c r="V20" s="126"/>
      <c r="W20" s="123"/>
      <c r="X20" s="127"/>
      <c r="Y20" s="92"/>
      <c r="Z20" s="92"/>
      <c r="AA20" s="92"/>
      <c r="AB20" s="92"/>
      <c r="AC20" s="92"/>
      <c r="AD20" s="92"/>
    </row>
    <row r="21" spans="1:32" s="27" customFormat="1" ht="15" customHeight="1" x14ac:dyDescent="0.25">
      <c r="A21" s="26"/>
      <c r="B21" s="77"/>
      <c r="C21" s="54"/>
      <c r="D21" s="77"/>
      <c r="E21" s="128"/>
      <c r="F21" s="36"/>
      <c r="G21" s="54"/>
      <c r="H21" s="57"/>
      <c r="I21" s="54"/>
      <c r="J21" s="28"/>
      <c r="K21" s="28"/>
      <c r="L21" s="28"/>
      <c r="M21" s="54"/>
      <c r="N21" s="54"/>
      <c r="O21" s="54"/>
      <c r="P21" s="54"/>
      <c r="Q21" s="255"/>
      <c r="R21" s="255"/>
      <c r="S21" s="255"/>
      <c r="T21" s="255"/>
      <c r="U21" s="255"/>
      <c r="V21" s="54"/>
      <c r="W21" s="77"/>
      <c r="X21" s="54"/>
      <c r="Y21" s="28"/>
      <c r="Z21" s="28"/>
      <c r="AA21" s="28"/>
      <c r="AB21" s="28"/>
      <c r="AC21" s="28"/>
      <c r="AD21" s="28"/>
      <c r="AE21" s="28"/>
      <c r="AF21" s="28"/>
    </row>
    <row r="22" spans="1:32" x14ac:dyDescent="0.25">
      <c r="A22" s="26"/>
      <c r="B22" s="77"/>
      <c r="C22" s="54"/>
      <c r="D22" s="77"/>
      <c r="E22" s="128"/>
      <c r="G22" s="54"/>
      <c r="H22" s="57"/>
      <c r="I22" s="54"/>
      <c r="J22" s="28"/>
      <c r="K22" s="28"/>
      <c r="L22" s="28"/>
      <c r="M22" s="54"/>
      <c r="N22" s="54"/>
      <c r="O22" s="54"/>
      <c r="P22" s="54"/>
      <c r="Q22" s="255"/>
      <c r="R22" s="255"/>
      <c r="S22" s="255"/>
      <c r="T22" s="255"/>
      <c r="U22" s="255"/>
      <c r="V22" s="54"/>
      <c r="W22" s="77"/>
      <c r="X22" s="54"/>
      <c r="Y22" s="92"/>
      <c r="Z22" s="92"/>
      <c r="AA22" s="92"/>
      <c r="AB22" s="92"/>
      <c r="AC22" s="92"/>
      <c r="AD22" s="92"/>
    </row>
    <row r="23" spans="1:32" x14ac:dyDescent="0.25">
      <c r="A23" s="26"/>
      <c r="B23" s="77"/>
      <c r="C23" s="54"/>
      <c r="D23" s="77"/>
      <c r="E23" s="128"/>
      <c r="G23" s="54"/>
      <c r="H23" s="57"/>
      <c r="I23" s="54"/>
      <c r="J23" s="28"/>
      <c r="K23" s="28"/>
      <c r="L23" s="28"/>
      <c r="M23" s="54"/>
      <c r="N23" s="54"/>
      <c r="O23" s="54"/>
      <c r="P23" s="54"/>
      <c r="Q23" s="255"/>
      <c r="R23" s="255"/>
      <c r="S23" s="255"/>
      <c r="T23" s="255"/>
      <c r="U23" s="255"/>
      <c r="V23" s="54"/>
      <c r="W23" s="77"/>
      <c r="X23" s="54"/>
      <c r="Y23" s="92"/>
      <c r="Z23" s="92"/>
      <c r="AA23" s="92"/>
      <c r="AB23" s="92"/>
      <c r="AC23" s="92"/>
      <c r="AD23" s="92"/>
    </row>
    <row r="24" spans="1:32" x14ac:dyDescent="0.25">
      <c r="A24" s="26"/>
      <c r="B24" s="77"/>
      <c r="C24" s="54"/>
      <c r="D24" s="77"/>
      <c r="E24" s="128"/>
      <c r="G24" s="54"/>
      <c r="H24" s="57"/>
      <c r="I24" s="54"/>
      <c r="J24" s="28"/>
      <c r="K24" s="28"/>
      <c r="L24" s="28"/>
      <c r="M24" s="54"/>
      <c r="N24" s="54"/>
      <c r="O24" s="54"/>
      <c r="P24" s="54"/>
      <c r="Q24" s="255"/>
      <c r="R24" s="255"/>
      <c r="S24" s="255"/>
      <c r="T24" s="255"/>
      <c r="U24" s="255"/>
      <c r="V24" s="54"/>
      <c r="W24" s="77"/>
      <c r="X24" s="54"/>
      <c r="Y24" s="92"/>
      <c r="Z24" s="92"/>
      <c r="AA24" s="92"/>
      <c r="AB24" s="92"/>
      <c r="AC24" s="92"/>
      <c r="AD24" s="92"/>
    </row>
    <row r="25" spans="1:32" x14ac:dyDescent="0.25">
      <c r="A25" s="26"/>
      <c r="B25" s="77"/>
      <c r="C25" s="54"/>
      <c r="D25" s="77"/>
      <c r="E25" s="128"/>
      <c r="G25" s="54"/>
      <c r="H25" s="57"/>
      <c r="I25" s="54"/>
      <c r="J25" s="28"/>
      <c r="K25" s="28"/>
      <c r="L25" s="28"/>
      <c r="M25" s="54"/>
      <c r="N25" s="54"/>
      <c r="O25" s="54"/>
      <c r="P25" s="54"/>
      <c r="Q25" s="255"/>
      <c r="R25" s="255"/>
      <c r="S25" s="255"/>
      <c r="T25" s="255"/>
      <c r="U25" s="255"/>
      <c r="V25" s="54"/>
      <c r="W25" s="77"/>
      <c r="X25" s="54"/>
      <c r="Y25" s="92"/>
      <c r="Z25" s="92"/>
      <c r="AA25" s="92"/>
      <c r="AB25" s="92"/>
      <c r="AC25" s="92"/>
      <c r="AD25" s="92"/>
    </row>
    <row r="26" spans="1:32" x14ac:dyDescent="0.25">
      <c r="A26" s="26"/>
      <c r="B26" s="77"/>
      <c r="C26" s="54"/>
      <c r="D26" s="77"/>
      <c r="E26" s="128"/>
      <c r="G26" s="54"/>
      <c r="H26" s="57"/>
      <c r="I26" s="54"/>
      <c r="J26" s="28"/>
      <c r="K26" s="28"/>
      <c r="L26" s="28"/>
      <c r="M26" s="54"/>
      <c r="N26" s="54"/>
      <c r="O26" s="54"/>
      <c r="P26" s="54"/>
      <c r="Q26" s="255"/>
      <c r="R26" s="255"/>
      <c r="S26" s="255"/>
      <c r="T26" s="255"/>
      <c r="U26" s="255"/>
      <c r="V26" s="54"/>
      <c r="W26" s="77"/>
      <c r="X26" s="54"/>
      <c r="Y26" s="92"/>
      <c r="Z26" s="92"/>
      <c r="AA26" s="92"/>
      <c r="AB26" s="92"/>
      <c r="AC26" s="92"/>
      <c r="AD26" s="92"/>
    </row>
    <row r="27" spans="1:32" x14ac:dyDescent="0.25">
      <c r="A27" s="26"/>
      <c r="B27" s="77"/>
      <c r="C27" s="54"/>
      <c r="D27" s="77"/>
      <c r="E27" s="128"/>
      <c r="G27" s="54"/>
      <c r="H27" s="57"/>
      <c r="I27" s="54"/>
      <c r="J27" s="28"/>
      <c r="K27" s="28"/>
      <c r="L27" s="28"/>
      <c r="M27" s="54"/>
      <c r="N27" s="54"/>
      <c r="O27" s="54"/>
      <c r="P27" s="54"/>
      <c r="Q27" s="255"/>
      <c r="R27" s="255"/>
      <c r="S27" s="255"/>
      <c r="T27" s="255"/>
      <c r="U27" s="255"/>
      <c r="V27" s="54"/>
      <c r="W27" s="77"/>
      <c r="X27" s="54"/>
      <c r="Y27" s="92"/>
      <c r="Z27" s="92"/>
      <c r="AA27" s="92"/>
      <c r="AB27" s="92"/>
      <c r="AC27" s="92"/>
      <c r="AD27" s="92"/>
    </row>
    <row r="28" spans="1:32" x14ac:dyDescent="0.25">
      <c r="A28" s="26"/>
      <c r="B28" s="77"/>
      <c r="C28" s="54"/>
      <c r="D28" s="77"/>
      <c r="E28" s="128"/>
      <c r="G28" s="54"/>
      <c r="H28" s="57"/>
      <c r="I28" s="54"/>
      <c r="J28" s="28"/>
      <c r="K28" s="28"/>
      <c r="L28" s="28"/>
      <c r="M28" s="54"/>
      <c r="N28" s="54"/>
      <c r="O28" s="54"/>
      <c r="P28" s="54"/>
      <c r="Q28" s="255"/>
      <c r="R28" s="255"/>
      <c r="S28" s="255"/>
      <c r="T28" s="255"/>
      <c r="U28" s="255"/>
      <c r="V28" s="54"/>
      <c r="W28" s="77"/>
      <c r="X28" s="54"/>
      <c r="Y28" s="92"/>
      <c r="Z28" s="92"/>
      <c r="AA28" s="92"/>
      <c r="AB28" s="92"/>
      <c r="AC28" s="92"/>
      <c r="AD28" s="92"/>
    </row>
    <row r="29" spans="1:32" x14ac:dyDescent="0.25">
      <c r="A29" s="26"/>
      <c r="B29" s="77"/>
      <c r="C29" s="54"/>
      <c r="D29" s="77"/>
      <c r="E29" s="128"/>
      <c r="G29" s="54"/>
      <c r="H29" s="57"/>
      <c r="I29" s="54"/>
      <c r="J29" s="28"/>
      <c r="K29" s="28"/>
      <c r="L29" s="28"/>
      <c r="M29" s="54"/>
      <c r="N29" s="54"/>
      <c r="O29" s="54"/>
      <c r="P29" s="54"/>
      <c r="Q29" s="255"/>
      <c r="R29" s="255"/>
      <c r="S29" s="255"/>
      <c r="T29" s="255"/>
      <c r="U29" s="255"/>
      <c r="V29" s="54"/>
      <c r="W29" s="77"/>
      <c r="X29" s="54"/>
      <c r="Y29" s="92"/>
      <c r="Z29" s="92"/>
      <c r="AA29" s="92"/>
      <c r="AB29" s="92"/>
      <c r="AC29" s="92"/>
      <c r="AD29" s="92"/>
    </row>
    <row r="30" spans="1:32" x14ac:dyDescent="0.25">
      <c r="A30" s="26"/>
      <c r="B30" s="77"/>
      <c r="C30" s="54"/>
      <c r="D30" s="77"/>
      <c r="E30" s="128"/>
      <c r="G30" s="54"/>
      <c r="H30" s="57"/>
      <c r="I30" s="54"/>
      <c r="J30" s="28"/>
      <c r="K30" s="28"/>
      <c r="L30" s="28"/>
      <c r="M30" s="54"/>
      <c r="N30" s="54"/>
      <c r="O30" s="54"/>
      <c r="P30" s="54"/>
      <c r="Q30" s="255"/>
      <c r="R30" s="255"/>
      <c r="S30" s="255"/>
      <c r="T30" s="255"/>
      <c r="U30" s="255"/>
      <c r="V30" s="54"/>
      <c r="W30" s="77"/>
      <c r="X30" s="54"/>
      <c r="Y30" s="92"/>
      <c r="Z30" s="92"/>
      <c r="AA30" s="92"/>
      <c r="AB30" s="92"/>
      <c r="AC30" s="92"/>
      <c r="AD30" s="92"/>
    </row>
    <row r="31" spans="1:32" x14ac:dyDescent="0.25">
      <c r="A31" s="26"/>
      <c r="B31" s="77"/>
      <c r="C31" s="54"/>
      <c r="D31" s="77"/>
      <c r="E31" s="128"/>
      <c r="G31" s="54"/>
      <c r="H31" s="57"/>
      <c r="I31" s="54"/>
      <c r="J31" s="28"/>
      <c r="K31" s="28"/>
      <c r="L31" s="28"/>
      <c r="M31" s="54"/>
      <c r="N31" s="54"/>
      <c r="O31" s="54"/>
      <c r="P31" s="54"/>
      <c r="Q31" s="255"/>
      <c r="R31" s="255"/>
      <c r="S31" s="255"/>
      <c r="T31" s="255"/>
      <c r="U31" s="255"/>
      <c r="V31" s="54"/>
      <c r="W31" s="77"/>
      <c r="X31" s="54"/>
      <c r="Y31" s="92"/>
      <c r="Z31" s="92"/>
      <c r="AA31" s="92"/>
      <c r="AB31" s="92"/>
      <c r="AC31" s="92"/>
      <c r="AD31" s="92"/>
    </row>
    <row r="32" spans="1:32" x14ac:dyDescent="0.25">
      <c r="A32" s="26"/>
      <c r="B32" s="77"/>
      <c r="C32" s="54"/>
      <c r="D32" s="77"/>
      <c r="E32" s="128"/>
      <c r="G32" s="54"/>
      <c r="H32" s="57"/>
      <c r="I32" s="54"/>
      <c r="J32" s="28"/>
      <c r="K32" s="28"/>
      <c r="L32" s="28"/>
      <c r="M32" s="54"/>
      <c r="N32" s="54"/>
      <c r="O32" s="54"/>
      <c r="P32" s="54"/>
      <c r="Q32" s="255"/>
      <c r="R32" s="255"/>
      <c r="S32" s="255"/>
      <c r="T32" s="255"/>
      <c r="U32" s="255"/>
      <c r="V32" s="54"/>
      <c r="W32" s="77"/>
      <c r="X32" s="54"/>
      <c r="Y32" s="92"/>
      <c r="Z32" s="92"/>
      <c r="AA32" s="92"/>
      <c r="AB32" s="92"/>
      <c r="AC32" s="92"/>
      <c r="AD32" s="92"/>
    </row>
    <row r="33" spans="1:30" x14ac:dyDescent="0.25">
      <c r="A33" s="26"/>
      <c r="B33" s="77"/>
      <c r="C33" s="54"/>
      <c r="D33" s="77"/>
      <c r="E33" s="128"/>
      <c r="G33" s="54"/>
      <c r="H33" s="57"/>
      <c r="I33" s="54"/>
      <c r="J33" s="28"/>
      <c r="K33" s="28"/>
      <c r="L33" s="28"/>
      <c r="M33" s="54"/>
      <c r="N33" s="54"/>
      <c r="O33" s="54"/>
      <c r="P33" s="54"/>
      <c r="Q33" s="255"/>
      <c r="R33" s="255"/>
      <c r="S33" s="255"/>
      <c r="T33" s="255"/>
      <c r="U33" s="255"/>
      <c r="V33" s="54"/>
      <c r="W33" s="77"/>
      <c r="X33" s="54"/>
      <c r="Y33" s="92"/>
      <c r="Z33" s="92"/>
      <c r="AA33" s="92"/>
      <c r="AB33" s="92"/>
      <c r="AC33" s="92"/>
      <c r="AD33" s="92"/>
    </row>
    <row r="34" spans="1:30" x14ac:dyDescent="0.25">
      <c r="A34" s="26"/>
      <c r="B34" s="77"/>
      <c r="C34" s="54"/>
      <c r="D34" s="77"/>
      <c r="E34" s="128"/>
      <c r="G34" s="54"/>
      <c r="H34" s="57"/>
      <c r="I34" s="54"/>
      <c r="J34" s="28"/>
      <c r="K34" s="28"/>
      <c r="L34" s="28"/>
      <c r="M34" s="54"/>
      <c r="N34" s="54"/>
      <c r="O34" s="54"/>
      <c r="P34" s="54"/>
      <c r="Q34" s="255"/>
      <c r="R34" s="255"/>
      <c r="S34" s="255"/>
      <c r="T34" s="255"/>
      <c r="U34" s="255"/>
      <c r="V34" s="54"/>
      <c r="W34" s="77"/>
      <c r="X34" s="54"/>
      <c r="Y34" s="92"/>
      <c r="Z34" s="92"/>
      <c r="AA34" s="92"/>
      <c r="AB34" s="92"/>
      <c r="AC34" s="92"/>
      <c r="AD34" s="92"/>
    </row>
    <row r="35" spans="1:30" x14ac:dyDescent="0.25">
      <c r="A35" s="26"/>
      <c r="B35" s="77"/>
      <c r="C35" s="54"/>
      <c r="D35" s="77"/>
      <c r="E35" s="128"/>
      <c r="G35" s="54"/>
      <c r="H35" s="57"/>
      <c r="I35" s="54"/>
      <c r="J35" s="28"/>
      <c r="K35" s="28"/>
      <c r="L35" s="28"/>
      <c r="M35" s="54"/>
      <c r="N35" s="54"/>
      <c r="O35" s="54"/>
      <c r="P35" s="54"/>
      <c r="Q35" s="255"/>
      <c r="R35" s="255"/>
      <c r="S35" s="255"/>
      <c r="T35" s="255"/>
      <c r="U35" s="255"/>
      <c r="V35" s="54"/>
      <c r="W35" s="77"/>
      <c r="X35" s="54"/>
      <c r="Y35" s="92"/>
      <c r="Z35" s="92"/>
      <c r="AA35" s="92"/>
      <c r="AB35" s="92"/>
      <c r="AC35" s="92"/>
      <c r="AD35" s="92"/>
    </row>
    <row r="36" spans="1:30" x14ac:dyDescent="0.25">
      <c r="A36" s="26"/>
      <c r="B36" s="77"/>
      <c r="C36" s="54"/>
      <c r="D36" s="77"/>
      <c r="E36" s="128"/>
      <c r="G36" s="54"/>
      <c r="H36" s="57"/>
      <c r="I36" s="54"/>
      <c r="J36" s="28"/>
      <c r="K36" s="28"/>
      <c r="L36" s="28"/>
      <c r="M36" s="54"/>
      <c r="N36" s="54"/>
      <c r="O36" s="54"/>
      <c r="P36" s="54"/>
      <c r="Q36" s="255"/>
      <c r="R36" s="255"/>
      <c r="S36" s="255"/>
      <c r="T36" s="255"/>
      <c r="U36" s="255"/>
      <c r="V36" s="54"/>
      <c r="W36" s="77"/>
      <c r="X36" s="54"/>
      <c r="Y36" s="92"/>
      <c r="Z36" s="92"/>
      <c r="AA36" s="92"/>
      <c r="AB36" s="92"/>
      <c r="AC36" s="92"/>
      <c r="AD36" s="92"/>
    </row>
    <row r="37" spans="1:30" x14ac:dyDescent="0.25">
      <c r="A37" s="26"/>
      <c r="B37" s="77"/>
      <c r="C37" s="54"/>
      <c r="D37" s="77"/>
      <c r="E37" s="128"/>
      <c r="G37" s="54"/>
      <c r="H37" s="57"/>
      <c r="I37" s="54"/>
      <c r="J37" s="28"/>
      <c r="K37" s="28"/>
      <c r="L37" s="28"/>
      <c r="M37" s="54"/>
      <c r="N37" s="54"/>
      <c r="O37" s="54"/>
      <c r="P37" s="54"/>
      <c r="Q37" s="255"/>
      <c r="R37" s="255"/>
      <c r="S37" s="255"/>
      <c r="T37" s="255"/>
      <c r="U37" s="255"/>
      <c r="V37" s="54"/>
      <c r="W37" s="77"/>
      <c r="X37" s="54"/>
      <c r="Y37" s="92"/>
      <c r="Z37" s="92"/>
      <c r="AA37" s="92"/>
      <c r="AB37" s="92"/>
      <c r="AC37" s="92"/>
      <c r="AD37" s="92"/>
    </row>
    <row r="38" spans="1:30" x14ac:dyDescent="0.25">
      <c r="A38" s="26"/>
      <c r="B38" s="77"/>
      <c r="C38" s="54"/>
      <c r="D38" s="77"/>
      <c r="E38" s="128"/>
      <c r="G38" s="54"/>
      <c r="H38" s="57"/>
      <c r="I38" s="54"/>
      <c r="J38" s="28"/>
      <c r="K38" s="28"/>
      <c r="L38" s="28"/>
      <c r="M38" s="54"/>
      <c r="N38" s="54"/>
      <c r="O38" s="54"/>
      <c r="P38" s="54"/>
      <c r="Q38" s="255"/>
      <c r="R38" s="255"/>
      <c r="S38" s="255"/>
      <c r="T38" s="255"/>
      <c r="U38" s="255"/>
      <c r="V38" s="54"/>
      <c r="W38" s="77"/>
      <c r="X38" s="54"/>
      <c r="Y38" s="92"/>
      <c r="Z38" s="92"/>
      <c r="AA38" s="92"/>
      <c r="AB38" s="92"/>
      <c r="AC38" s="92"/>
      <c r="AD38" s="92"/>
    </row>
    <row r="39" spans="1:30" x14ac:dyDescent="0.25">
      <c r="A39" s="26"/>
      <c r="B39" s="77"/>
      <c r="C39" s="54"/>
      <c r="D39" s="77"/>
      <c r="E39" s="128"/>
      <c r="G39" s="54"/>
      <c r="H39" s="57"/>
      <c r="I39" s="54"/>
      <c r="J39" s="28"/>
      <c r="K39" s="28"/>
      <c r="L39" s="28"/>
      <c r="M39" s="54"/>
      <c r="N39" s="54"/>
      <c r="O39" s="54"/>
      <c r="P39" s="54"/>
      <c r="Q39" s="255"/>
      <c r="R39" s="255"/>
      <c r="S39" s="255"/>
      <c r="T39" s="255"/>
      <c r="U39" s="255"/>
      <c r="V39" s="54"/>
      <c r="W39" s="77"/>
      <c r="X39" s="54"/>
      <c r="Y39" s="92"/>
      <c r="Z39" s="92"/>
      <c r="AA39" s="92"/>
      <c r="AB39" s="92"/>
      <c r="AC39" s="92"/>
      <c r="AD39" s="92"/>
    </row>
    <row r="40" spans="1:30" x14ac:dyDescent="0.25">
      <c r="A40" s="26"/>
      <c r="B40" s="77"/>
      <c r="C40" s="54"/>
      <c r="D40" s="77"/>
      <c r="E40" s="128"/>
      <c r="G40" s="54"/>
      <c r="H40" s="57"/>
      <c r="I40" s="54"/>
      <c r="J40" s="28"/>
      <c r="K40" s="28"/>
      <c r="L40" s="28"/>
      <c r="M40" s="54"/>
      <c r="N40" s="54"/>
      <c r="O40" s="54"/>
      <c r="P40" s="54"/>
      <c r="Q40" s="255"/>
      <c r="R40" s="255"/>
      <c r="S40" s="255"/>
      <c r="T40" s="255"/>
      <c r="U40" s="255"/>
      <c r="V40" s="54"/>
      <c r="W40" s="77"/>
      <c r="X40" s="54"/>
      <c r="Y40" s="92"/>
      <c r="Z40" s="92"/>
      <c r="AA40" s="92"/>
      <c r="AB40" s="92"/>
      <c r="AC40" s="92"/>
      <c r="AD40" s="92"/>
    </row>
    <row r="41" spans="1:30" x14ac:dyDescent="0.25">
      <c r="A41" s="26"/>
      <c r="B41" s="77"/>
      <c r="C41" s="54"/>
      <c r="D41" s="77"/>
      <c r="E41" s="128"/>
      <c r="G41" s="54"/>
      <c r="H41" s="57"/>
      <c r="I41" s="54"/>
      <c r="J41" s="28"/>
      <c r="K41" s="28"/>
      <c r="L41" s="28"/>
      <c r="M41" s="54"/>
      <c r="N41" s="54"/>
      <c r="O41" s="54"/>
      <c r="P41" s="54"/>
      <c r="Q41" s="255"/>
      <c r="R41" s="255"/>
      <c r="S41" s="255"/>
      <c r="T41" s="255"/>
      <c r="U41" s="255"/>
      <c r="V41" s="54"/>
      <c r="W41" s="77"/>
      <c r="X41" s="54"/>
      <c r="Y41" s="92"/>
      <c r="Z41" s="92"/>
      <c r="AA41" s="92"/>
      <c r="AB41" s="92"/>
      <c r="AC41" s="92"/>
      <c r="AD41" s="92"/>
    </row>
    <row r="42" spans="1:30" x14ac:dyDescent="0.25">
      <c r="A42" s="26"/>
      <c r="B42" s="77"/>
      <c r="C42" s="54"/>
      <c r="D42" s="77"/>
      <c r="E42" s="128"/>
      <c r="G42" s="54"/>
      <c r="H42" s="57"/>
      <c r="I42" s="54"/>
      <c r="J42" s="28"/>
      <c r="K42" s="28"/>
      <c r="L42" s="28"/>
      <c r="M42" s="54"/>
      <c r="N42" s="54"/>
      <c r="O42" s="54"/>
      <c r="P42" s="54"/>
      <c r="Q42" s="255"/>
      <c r="R42" s="255"/>
      <c r="S42" s="255"/>
      <c r="T42" s="255"/>
      <c r="U42" s="255"/>
      <c r="V42" s="54"/>
      <c r="W42" s="77"/>
      <c r="X42" s="54"/>
      <c r="Y42" s="92"/>
      <c r="Z42" s="92"/>
      <c r="AA42" s="92"/>
      <c r="AB42" s="92"/>
      <c r="AC42" s="92"/>
      <c r="AD42" s="92"/>
    </row>
    <row r="43" spans="1:30" x14ac:dyDescent="0.25">
      <c r="A43" s="26"/>
      <c r="B43" s="77"/>
      <c r="C43" s="54"/>
      <c r="D43" s="77"/>
      <c r="E43" s="128"/>
      <c r="G43" s="54"/>
      <c r="H43" s="57"/>
      <c r="I43" s="54"/>
      <c r="J43" s="28"/>
      <c r="K43" s="28"/>
      <c r="L43" s="28"/>
      <c r="M43" s="54"/>
      <c r="N43" s="54"/>
      <c r="O43" s="54"/>
      <c r="P43" s="54"/>
      <c r="Q43" s="255"/>
      <c r="R43" s="255"/>
      <c r="S43" s="255"/>
      <c r="T43" s="255"/>
      <c r="U43" s="255"/>
      <c r="V43" s="54"/>
      <c r="W43" s="77"/>
      <c r="X43" s="54"/>
      <c r="Y43" s="92"/>
      <c r="Z43" s="92"/>
      <c r="AA43" s="92"/>
      <c r="AB43" s="92"/>
      <c r="AC43" s="92"/>
      <c r="AD43" s="92"/>
    </row>
    <row r="44" spans="1:30" x14ac:dyDescent="0.25">
      <c r="A44" s="26"/>
      <c r="B44" s="77"/>
      <c r="C44" s="54"/>
      <c r="D44" s="77"/>
      <c r="E44" s="128"/>
      <c r="G44" s="54"/>
      <c r="H44" s="57"/>
      <c r="I44" s="54"/>
      <c r="J44" s="28"/>
      <c r="K44" s="28"/>
      <c r="L44" s="28"/>
      <c r="M44" s="54"/>
      <c r="N44" s="54"/>
      <c r="O44" s="54"/>
      <c r="P44" s="54"/>
      <c r="Q44" s="255"/>
      <c r="R44" s="255"/>
      <c r="S44" s="255"/>
      <c r="T44" s="255"/>
      <c r="U44" s="255"/>
      <c r="V44" s="54"/>
      <c r="W44" s="77"/>
      <c r="X44" s="54"/>
      <c r="Y44" s="92"/>
      <c r="Z44" s="92"/>
      <c r="AA44" s="92"/>
      <c r="AB44" s="92"/>
      <c r="AC44" s="92"/>
      <c r="AD44" s="92"/>
    </row>
    <row r="45" spans="1:30" x14ac:dyDescent="0.25">
      <c r="A45" s="26"/>
      <c r="B45" s="77"/>
      <c r="C45" s="54"/>
      <c r="D45" s="77"/>
      <c r="E45" s="128"/>
      <c r="G45" s="54"/>
      <c r="H45" s="57"/>
      <c r="I45" s="54"/>
      <c r="J45" s="28"/>
      <c r="K45" s="28"/>
      <c r="L45" s="28"/>
      <c r="M45" s="54"/>
      <c r="N45" s="54"/>
      <c r="O45" s="54"/>
      <c r="P45" s="54"/>
      <c r="Q45" s="255"/>
      <c r="R45" s="255"/>
      <c r="S45" s="255"/>
      <c r="T45" s="255"/>
      <c r="U45" s="255"/>
      <c r="V45" s="54"/>
      <c r="W45" s="77"/>
      <c r="X45" s="54"/>
      <c r="Y45" s="92"/>
      <c r="Z45" s="92"/>
      <c r="AA45" s="92"/>
      <c r="AB45" s="92"/>
      <c r="AC45" s="92"/>
      <c r="AD45" s="92"/>
    </row>
    <row r="46" spans="1:30" x14ac:dyDescent="0.25">
      <c r="A46" s="26"/>
      <c r="B46" s="77"/>
      <c r="C46" s="54"/>
      <c r="D46" s="77"/>
      <c r="E46" s="128"/>
      <c r="G46" s="54"/>
      <c r="H46" s="57"/>
      <c r="I46" s="54"/>
      <c r="J46" s="28"/>
      <c r="K46" s="28"/>
      <c r="L46" s="28"/>
      <c r="M46" s="54"/>
      <c r="N46" s="54"/>
      <c r="O46" s="54"/>
      <c r="P46" s="54"/>
      <c r="Q46" s="255"/>
      <c r="R46" s="255"/>
      <c r="S46" s="255"/>
      <c r="T46" s="255"/>
      <c r="U46" s="255"/>
      <c r="V46" s="54"/>
      <c r="W46" s="77"/>
      <c r="X46" s="54"/>
      <c r="Y46" s="92"/>
      <c r="Z46" s="92"/>
      <c r="AA46" s="92"/>
      <c r="AB46" s="92"/>
      <c r="AC46" s="92"/>
      <c r="AD46" s="92"/>
    </row>
    <row r="47" spans="1:30" x14ac:dyDescent="0.25">
      <c r="A47" s="26"/>
      <c r="B47" s="77"/>
      <c r="C47" s="54"/>
      <c r="D47" s="77"/>
      <c r="E47" s="128"/>
      <c r="G47" s="54"/>
      <c r="H47" s="57"/>
      <c r="I47" s="54"/>
      <c r="J47" s="28"/>
      <c r="K47" s="28"/>
      <c r="L47" s="28"/>
      <c r="M47" s="54"/>
      <c r="N47" s="54"/>
      <c r="O47" s="54"/>
      <c r="P47" s="54"/>
      <c r="Q47" s="255"/>
      <c r="R47" s="255"/>
      <c r="S47" s="255"/>
      <c r="T47" s="255"/>
      <c r="U47" s="255"/>
      <c r="V47" s="54"/>
      <c r="W47" s="77"/>
      <c r="X47" s="54"/>
      <c r="Y47" s="92"/>
      <c r="Z47" s="92"/>
      <c r="AA47" s="92"/>
      <c r="AB47" s="92"/>
      <c r="AC47" s="92"/>
      <c r="AD47" s="92"/>
    </row>
    <row r="48" spans="1:30" x14ac:dyDescent="0.25">
      <c r="A48" s="26"/>
      <c r="B48" s="77"/>
      <c r="C48" s="54"/>
      <c r="D48" s="77"/>
      <c r="E48" s="128"/>
      <c r="G48" s="54"/>
      <c r="H48" s="57"/>
      <c r="I48" s="54"/>
      <c r="J48" s="28"/>
      <c r="K48" s="28"/>
      <c r="L48" s="28"/>
      <c r="M48" s="54"/>
      <c r="N48" s="54"/>
      <c r="O48" s="54"/>
      <c r="P48" s="54"/>
      <c r="Q48" s="255"/>
      <c r="R48" s="255"/>
      <c r="S48" s="255"/>
      <c r="T48" s="255"/>
      <c r="U48" s="255"/>
      <c r="V48" s="54"/>
      <c r="W48" s="77"/>
      <c r="X48" s="54"/>
      <c r="Y48" s="92"/>
      <c r="Z48" s="92"/>
      <c r="AA48" s="92"/>
      <c r="AB48" s="92"/>
      <c r="AC48" s="92"/>
      <c r="AD48" s="92"/>
    </row>
    <row r="49" spans="1:30" x14ac:dyDescent="0.25">
      <c r="A49" s="26"/>
      <c r="B49" s="77"/>
      <c r="C49" s="54"/>
      <c r="D49" s="77"/>
      <c r="E49" s="128"/>
      <c r="G49" s="54"/>
      <c r="H49" s="57"/>
      <c r="I49" s="54"/>
      <c r="J49" s="28"/>
      <c r="K49" s="28"/>
      <c r="L49" s="28"/>
      <c r="M49" s="54"/>
      <c r="N49" s="54"/>
      <c r="O49" s="54"/>
      <c r="P49" s="54"/>
      <c r="Q49" s="255"/>
      <c r="R49" s="255"/>
      <c r="S49" s="255"/>
      <c r="T49" s="255"/>
      <c r="U49" s="255"/>
      <c r="V49" s="54"/>
      <c r="W49" s="77"/>
      <c r="X49" s="54"/>
      <c r="Y49" s="92"/>
      <c r="Z49" s="92"/>
      <c r="AA49" s="92"/>
      <c r="AB49" s="92"/>
      <c r="AC49" s="92"/>
      <c r="AD49" s="92"/>
    </row>
    <row r="50" spans="1:30" x14ac:dyDescent="0.25">
      <c r="A50" s="26"/>
      <c r="B50" s="77"/>
      <c r="C50" s="54"/>
      <c r="D50" s="77"/>
      <c r="E50" s="128"/>
      <c r="G50" s="54"/>
      <c r="H50" s="57"/>
      <c r="I50" s="54"/>
      <c r="J50" s="28"/>
      <c r="K50" s="28"/>
      <c r="L50" s="28"/>
      <c r="M50" s="54"/>
      <c r="N50" s="54"/>
      <c r="O50" s="54"/>
      <c r="P50" s="54"/>
      <c r="Q50" s="255"/>
      <c r="R50" s="255"/>
      <c r="S50" s="255"/>
      <c r="T50" s="255"/>
      <c r="U50" s="255"/>
      <c r="V50" s="54"/>
      <c r="W50" s="77"/>
      <c r="X50" s="54"/>
      <c r="Y50" s="92"/>
      <c r="Z50" s="92"/>
      <c r="AA50" s="92"/>
      <c r="AB50" s="92"/>
      <c r="AC50" s="92"/>
      <c r="AD50" s="92"/>
    </row>
    <row r="51" spans="1:30" x14ac:dyDescent="0.25">
      <c r="A51" s="26"/>
      <c r="B51" s="77"/>
      <c r="C51" s="54"/>
      <c r="D51" s="77"/>
      <c r="E51" s="128"/>
      <c r="G51" s="54"/>
      <c r="H51" s="57"/>
      <c r="I51" s="54"/>
      <c r="J51" s="28"/>
      <c r="K51" s="28"/>
      <c r="L51" s="28"/>
      <c r="M51" s="54"/>
      <c r="N51" s="54"/>
      <c r="O51" s="54"/>
      <c r="P51" s="54"/>
      <c r="Q51" s="255"/>
      <c r="R51" s="255"/>
      <c r="S51" s="255"/>
      <c r="T51" s="255"/>
      <c r="U51" s="255"/>
      <c r="V51" s="54"/>
      <c r="W51" s="77"/>
      <c r="X51" s="54"/>
      <c r="Y51" s="92"/>
      <c r="Z51" s="92"/>
      <c r="AA51" s="92"/>
      <c r="AB51" s="92"/>
      <c r="AC51" s="92"/>
      <c r="AD51" s="92"/>
    </row>
    <row r="52" spans="1:30" x14ac:dyDescent="0.25">
      <c r="A52" s="26"/>
      <c r="B52" s="77"/>
      <c r="C52" s="54"/>
      <c r="D52" s="77"/>
      <c r="E52" s="128"/>
      <c r="G52" s="54"/>
      <c r="H52" s="57"/>
      <c r="I52" s="54"/>
      <c r="J52" s="28"/>
      <c r="K52" s="28"/>
      <c r="L52" s="28"/>
      <c r="M52" s="54"/>
      <c r="N52" s="54"/>
      <c r="O52" s="54"/>
      <c r="P52" s="54"/>
      <c r="Q52" s="255"/>
      <c r="R52" s="255"/>
      <c r="S52" s="255"/>
      <c r="T52" s="255"/>
      <c r="U52" s="255"/>
      <c r="V52" s="54"/>
      <c r="W52" s="77"/>
      <c r="X52" s="54"/>
      <c r="Y52" s="92"/>
      <c r="Z52" s="92"/>
      <c r="AA52" s="92"/>
      <c r="AB52" s="92"/>
      <c r="AC52" s="92"/>
      <c r="AD52" s="92"/>
    </row>
    <row r="53" spans="1:30" x14ac:dyDescent="0.25">
      <c r="A53" s="26"/>
      <c r="B53" s="77"/>
      <c r="C53" s="54"/>
      <c r="D53" s="77"/>
      <c r="E53" s="128"/>
      <c r="G53" s="54"/>
      <c r="H53" s="57"/>
      <c r="I53" s="54"/>
      <c r="J53" s="28"/>
      <c r="K53" s="28"/>
      <c r="L53" s="28"/>
      <c r="M53" s="54"/>
      <c r="N53" s="54"/>
      <c r="O53" s="54"/>
      <c r="P53" s="54"/>
      <c r="Q53" s="255"/>
      <c r="R53" s="255"/>
      <c r="S53" s="255"/>
      <c r="T53" s="255"/>
      <c r="U53" s="255"/>
      <c r="V53" s="54"/>
      <c r="W53" s="77"/>
      <c r="X53" s="54"/>
      <c r="Y53" s="92"/>
      <c r="Z53" s="92"/>
      <c r="AA53" s="92"/>
      <c r="AB53" s="92"/>
      <c r="AC53" s="92"/>
      <c r="AD53" s="92"/>
    </row>
    <row r="54" spans="1:30" x14ac:dyDescent="0.25">
      <c r="A54" s="26"/>
      <c r="B54" s="77"/>
      <c r="C54" s="54"/>
      <c r="D54" s="77"/>
      <c r="E54" s="128"/>
      <c r="G54" s="54"/>
      <c r="H54" s="57"/>
      <c r="I54" s="54"/>
      <c r="J54" s="28"/>
      <c r="K54" s="28"/>
      <c r="L54" s="28"/>
      <c r="M54" s="54"/>
      <c r="N54" s="54"/>
      <c r="O54" s="54"/>
      <c r="P54" s="54"/>
      <c r="Q54" s="255"/>
      <c r="R54" s="255"/>
      <c r="S54" s="255"/>
      <c r="T54" s="255"/>
      <c r="U54" s="255"/>
      <c r="V54" s="54"/>
      <c r="W54" s="77"/>
      <c r="X54" s="54"/>
      <c r="Y54" s="92"/>
      <c r="Z54" s="92"/>
      <c r="AA54" s="92"/>
      <c r="AB54" s="92"/>
      <c r="AC54" s="92"/>
      <c r="AD54" s="92"/>
    </row>
    <row r="55" spans="1:30" x14ac:dyDescent="0.25">
      <c r="A55" s="26"/>
      <c r="B55" s="77"/>
      <c r="C55" s="54"/>
      <c r="D55" s="77"/>
      <c r="E55" s="128"/>
      <c r="G55" s="54"/>
      <c r="H55" s="57"/>
      <c r="I55" s="54"/>
      <c r="J55" s="28"/>
      <c r="K55" s="28"/>
      <c r="L55" s="28"/>
      <c r="M55" s="54"/>
      <c r="N55" s="54"/>
      <c r="O55" s="54"/>
      <c r="P55" s="54"/>
      <c r="Q55" s="255"/>
      <c r="R55" s="255"/>
      <c r="S55" s="255"/>
      <c r="T55" s="255"/>
      <c r="U55" s="255"/>
      <c r="V55" s="54"/>
      <c r="W55" s="77"/>
      <c r="X55" s="54"/>
      <c r="Y55" s="92"/>
      <c r="Z55" s="92"/>
      <c r="AA55" s="92"/>
      <c r="AB55" s="92"/>
      <c r="AC55" s="92"/>
      <c r="AD55" s="92"/>
    </row>
    <row r="56" spans="1:30" x14ac:dyDescent="0.25">
      <c r="A56" s="26"/>
      <c r="B56" s="77"/>
      <c r="C56" s="54"/>
      <c r="D56" s="77"/>
      <c r="E56" s="128"/>
      <c r="G56" s="54"/>
      <c r="H56" s="57"/>
      <c r="I56" s="54"/>
      <c r="J56" s="28"/>
      <c r="K56" s="28"/>
      <c r="L56" s="28"/>
      <c r="M56" s="54"/>
      <c r="N56" s="54"/>
      <c r="O56" s="54"/>
      <c r="P56" s="54"/>
      <c r="Q56" s="255"/>
      <c r="R56" s="255"/>
      <c r="S56" s="255"/>
      <c r="T56" s="255"/>
      <c r="U56" s="255"/>
      <c r="V56" s="54"/>
      <c r="W56" s="77"/>
      <c r="X56" s="54"/>
      <c r="Y56" s="92"/>
      <c r="Z56" s="92"/>
      <c r="AA56" s="92"/>
      <c r="AB56" s="92"/>
      <c r="AC56" s="92"/>
      <c r="AD56" s="92"/>
    </row>
    <row r="57" spans="1:30" x14ac:dyDescent="0.25">
      <c r="A57" s="26"/>
      <c r="B57" s="77"/>
      <c r="C57" s="54"/>
      <c r="D57" s="77"/>
      <c r="E57" s="128"/>
      <c r="G57" s="54"/>
      <c r="H57" s="57"/>
      <c r="I57" s="54"/>
      <c r="J57" s="28"/>
      <c r="K57" s="28"/>
      <c r="L57" s="28"/>
      <c r="M57" s="54"/>
      <c r="N57" s="54"/>
      <c r="O57" s="54"/>
      <c r="P57" s="54"/>
      <c r="Q57" s="255"/>
      <c r="R57" s="255"/>
      <c r="S57" s="255"/>
      <c r="T57" s="255"/>
      <c r="U57" s="255"/>
      <c r="V57" s="54"/>
      <c r="W57" s="77"/>
      <c r="X57" s="54"/>
      <c r="Y57" s="92"/>
      <c r="Z57" s="92"/>
      <c r="AA57" s="92"/>
      <c r="AB57" s="92"/>
      <c r="AC57" s="92"/>
      <c r="AD57" s="92"/>
    </row>
    <row r="58" spans="1:30" x14ac:dyDescent="0.25">
      <c r="A58" s="26"/>
      <c r="B58" s="77"/>
      <c r="C58" s="54"/>
      <c r="D58" s="77"/>
      <c r="E58" s="77"/>
      <c r="F58" s="28"/>
      <c r="G58" s="54"/>
      <c r="H58" s="57"/>
      <c r="I58" s="54"/>
      <c r="J58" s="28"/>
      <c r="K58" s="28"/>
      <c r="L58" s="28"/>
      <c r="M58" s="28"/>
      <c r="N58" s="76"/>
      <c r="O58" s="76"/>
      <c r="P58" s="28"/>
      <c r="Q58" s="256"/>
      <c r="R58" s="256"/>
      <c r="S58" s="256"/>
      <c r="T58" s="256"/>
      <c r="U58" s="256"/>
      <c r="V58" s="28"/>
      <c r="W58" s="77"/>
      <c r="X58" s="28"/>
      <c r="Y58" s="92"/>
      <c r="Z58" s="92"/>
      <c r="AA58" s="92"/>
      <c r="AB58" s="92"/>
      <c r="AC58" s="92"/>
      <c r="AD58" s="92"/>
    </row>
    <row r="59" spans="1:30" x14ac:dyDescent="0.25">
      <c r="A59" s="26"/>
      <c r="B59" s="77"/>
      <c r="C59" s="54"/>
      <c r="D59" s="77"/>
      <c r="E59" s="77"/>
      <c r="F59" s="28"/>
      <c r="G59" s="54"/>
      <c r="H59" s="57"/>
      <c r="I59" s="54"/>
      <c r="J59" s="28"/>
      <c r="K59" s="28"/>
      <c r="L59" s="28"/>
      <c r="M59" s="28"/>
      <c r="N59" s="76"/>
      <c r="O59" s="76"/>
      <c r="P59" s="28"/>
      <c r="Q59" s="256"/>
      <c r="R59" s="256"/>
      <c r="S59" s="256"/>
      <c r="T59" s="256"/>
      <c r="U59" s="256"/>
      <c r="V59" s="28"/>
      <c r="W59" s="77"/>
      <c r="X59" s="28"/>
      <c r="Y59" s="92"/>
      <c r="Z59" s="92"/>
      <c r="AA59" s="92"/>
      <c r="AB59" s="92"/>
      <c r="AC59" s="92"/>
      <c r="AD59" s="92"/>
    </row>
    <row r="60" spans="1:30" x14ac:dyDescent="0.25">
      <c r="A60" s="26"/>
      <c r="B60" s="77"/>
      <c r="C60" s="54"/>
      <c r="D60" s="77"/>
      <c r="E60" s="77"/>
      <c r="F60" s="28"/>
      <c r="G60" s="54"/>
      <c r="H60" s="57"/>
      <c r="I60" s="54"/>
      <c r="J60" s="28"/>
      <c r="K60" s="28"/>
      <c r="L60" s="28"/>
      <c r="M60" s="28"/>
      <c r="N60" s="76"/>
      <c r="O60" s="76"/>
      <c r="P60" s="28"/>
      <c r="Q60" s="256"/>
      <c r="R60" s="256"/>
      <c r="S60" s="256"/>
      <c r="T60" s="256"/>
      <c r="U60" s="256"/>
      <c r="V60" s="28"/>
      <c r="W60" s="77"/>
      <c r="X60" s="28"/>
      <c r="Y60" s="92"/>
      <c r="Z60" s="92"/>
      <c r="AA60" s="92"/>
      <c r="AB60" s="92"/>
      <c r="AC60" s="92"/>
      <c r="AD60" s="92"/>
    </row>
    <row r="61" spans="1:30" x14ac:dyDescent="0.25">
      <c r="A61" s="26"/>
      <c r="B61" s="77"/>
      <c r="C61" s="54"/>
      <c r="D61" s="77"/>
      <c r="E61" s="77"/>
      <c r="F61" s="28"/>
      <c r="G61" s="54"/>
      <c r="H61" s="57"/>
      <c r="I61" s="54"/>
      <c r="J61" s="28"/>
      <c r="K61" s="28"/>
      <c r="L61" s="28"/>
      <c r="M61" s="28"/>
      <c r="N61" s="76"/>
      <c r="O61" s="76"/>
      <c r="P61" s="28"/>
      <c r="Q61" s="256"/>
      <c r="R61" s="256"/>
      <c r="S61" s="256"/>
      <c r="T61" s="256"/>
      <c r="U61" s="256"/>
      <c r="V61" s="28"/>
      <c r="W61" s="77"/>
      <c r="X61" s="28"/>
      <c r="Y61" s="92"/>
      <c r="Z61" s="92"/>
      <c r="AA61" s="92"/>
      <c r="AB61" s="92"/>
      <c r="AC61" s="92"/>
      <c r="AD61" s="9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zoomScale="97" zoomScaleNormal="97" workbookViewId="0">
      <selection activeCell="G7" sqref="G7"/>
    </sheetView>
  </sheetViews>
  <sheetFormatPr defaultRowHeight="15" x14ac:dyDescent="0.2"/>
  <cols>
    <col min="1" max="1" width="0.7109375" style="83" customWidth="1"/>
    <col min="2" max="2" width="8.28515625" style="206" customWidth="1"/>
    <col min="3" max="3" width="7.5703125" style="207" customWidth="1"/>
    <col min="4" max="4" width="5.85546875" style="206" customWidth="1"/>
    <col min="5" max="7" width="5.7109375" style="207" customWidth="1"/>
    <col min="8" max="8" width="10.7109375" style="207" customWidth="1"/>
    <col min="9" max="9" width="0.5703125" style="207" customWidth="1"/>
    <col min="10" max="12" width="5.7109375" style="207" customWidth="1"/>
    <col min="13" max="13" width="10.7109375" style="207" customWidth="1"/>
    <col min="14" max="16" width="5.7109375" style="207" customWidth="1"/>
    <col min="17" max="17" width="10.5703125" style="207" customWidth="1"/>
    <col min="18" max="20" width="3.7109375" style="205" customWidth="1"/>
    <col min="21" max="21" width="28.85546875" style="83" customWidth="1"/>
    <col min="22" max="22" width="9.140625" style="83"/>
    <col min="23" max="23" width="82.42578125" style="83" customWidth="1"/>
    <col min="24" max="24" width="20.5703125" style="83" customWidth="1"/>
    <col min="25" max="16384" width="9.140625" style="83"/>
  </cols>
  <sheetData>
    <row r="1" spans="1:25" s="135" customFormat="1" ht="23.1" customHeight="1" x14ac:dyDescent="0.3">
      <c r="A1" s="130"/>
      <c r="B1" s="131" t="s">
        <v>110</v>
      </c>
      <c r="C1" s="132"/>
      <c r="D1" s="133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  <c r="S1" s="133"/>
      <c r="T1" s="133"/>
      <c r="U1" s="134"/>
      <c r="V1" s="130"/>
      <c r="W1" s="130"/>
      <c r="X1" s="130"/>
    </row>
    <row r="2" spans="1:25" s="145" customFormat="1" ht="20.100000000000001" customHeight="1" x14ac:dyDescent="0.25">
      <c r="A2" s="136"/>
      <c r="B2" s="137" t="s">
        <v>33</v>
      </c>
      <c r="C2" s="138"/>
      <c r="D2" s="139" t="s">
        <v>65</v>
      </c>
      <c r="E2" s="140"/>
      <c r="F2" s="141"/>
      <c r="G2" s="141"/>
      <c r="H2" s="140"/>
      <c r="I2" s="141"/>
      <c r="J2" s="140"/>
      <c r="K2" s="141"/>
      <c r="L2" s="140"/>
      <c r="M2" s="141"/>
      <c r="N2" s="141"/>
      <c r="O2" s="140"/>
      <c r="P2" s="141"/>
      <c r="Q2" s="142"/>
      <c r="R2" s="140"/>
      <c r="S2" s="140"/>
      <c r="T2" s="140"/>
      <c r="U2" s="143"/>
      <c r="V2" s="144"/>
      <c r="W2" s="144"/>
      <c r="X2" s="144"/>
      <c r="Y2" s="144"/>
    </row>
    <row r="3" spans="1:25" s="155" customFormat="1" ht="15" customHeight="1" x14ac:dyDescent="0.2">
      <c r="A3" s="54"/>
      <c r="B3" s="146" t="s">
        <v>111</v>
      </c>
      <c r="C3" s="147" t="s">
        <v>12</v>
      </c>
      <c r="D3" s="148"/>
      <c r="E3" s="149"/>
      <c r="F3" s="148"/>
      <c r="G3" s="148"/>
      <c r="H3" s="150"/>
      <c r="I3" s="151"/>
      <c r="J3" s="147" t="s">
        <v>14</v>
      </c>
      <c r="K3" s="152"/>
      <c r="L3" s="148"/>
      <c r="M3" s="150"/>
      <c r="N3" s="147" t="s">
        <v>15</v>
      </c>
      <c r="O3" s="152"/>
      <c r="P3" s="160"/>
      <c r="Q3" s="150"/>
      <c r="R3" s="153" t="s">
        <v>112</v>
      </c>
      <c r="S3" s="148"/>
      <c r="T3" s="150"/>
      <c r="U3" s="154" t="s">
        <v>113</v>
      </c>
      <c r="V3" s="11"/>
      <c r="W3" s="11"/>
      <c r="X3" s="11"/>
      <c r="Y3" s="11"/>
    </row>
    <row r="4" spans="1:25" ht="15" customHeight="1" x14ac:dyDescent="0.2">
      <c r="A4" s="54"/>
      <c r="B4" s="156" t="s">
        <v>0</v>
      </c>
      <c r="C4" s="156" t="s">
        <v>1</v>
      </c>
      <c r="D4" s="156" t="s">
        <v>4</v>
      </c>
      <c r="E4" s="156" t="s">
        <v>76</v>
      </c>
      <c r="F4" s="156" t="s">
        <v>71</v>
      </c>
      <c r="G4" s="157" t="s">
        <v>30</v>
      </c>
      <c r="H4" s="156" t="s">
        <v>114</v>
      </c>
      <c r="I4" s="158"/>
      <c r="J4" s="156" t="s">
        <v>76</v>
      </c>
      <c r="K4" s="156" t="s">
        <v>71</v>
      </c>
      <c r="L4" s="159" t="s">
        <v>30</v>
      </c>
      <c r="M4" s="156" t="s">
        <v>114</v>
      </c>
      <c r="N4" s="156" t="s">
        <v>76</v>
      </c>
      <c r="O4" s="156" t="s">
        <v>71</v>
      </c>
      <c r="P4" s="156" t="s">
        <v>30</v>
      </c>
      <c r="Q4" s="156" t="s">
        <v>114</v>
      </c>
      <c r="R4" s="157">
        <v>1</v>
      </c>
      <c r="S4" s="160">
        <v>2</v>
      </c>
      <c r="T4" s="156">
        <v>3</v>
      </c>
      <c r="U4" s="150"/>
      <c r="V4" s="11"/>
      <c r="W4" s="11"/>
      <c r="X4" s="11"/>
      <c r="Y4" s="11"/>
    </row>
    <row r="5" spans="1:25" ht="15" customHeight="1" x14ac:dyDescent="0.2">
      <c r="A5" s="54"/>
      <c r="B5" s="146">
        <v>1976</v>
      </c>
      <c r="C5" s="161" t="s">
        <v>37</v>
      </c>
      <c r="D5" s="146" t="s">
        <v>36</v>
      </c>
      <c r="E5" s="146">
        <v>1</v>
      </c>
      <c r="F5" s="146">
        <v>1</v>
      </c>
      <c r="G5" s="146">
        <v>0</v>
      </c>
      <c r="H5" s="162">
        <f>PRODUCT(F5/E5)</f>
        <v>1</v>
      </c>
      <c r="I5" s="158"/>
      <c r="J5" s="146"/>
      <c r="K5" s="146"/>
      <c r="L5" s="146"/>
      <c r="M5" s="162"/>
      <c r="N5" s="146"/>
      <c r="O5" s="146"/>
      <c r="P5" s="146"/>
      <c r="Q5" s="146"/>
      <c r="R5" s="163"/>
      <c r="S5" s="164"/>
      <c r="T5" s="146"/>
      <c r="U5" s="154"/>
      <c r="V5" s="11"/>
      <c r="W5" s="11"/>
      <c r="X5" s="11"/>
      <c r="Y5" s="11"/>
    </row>
    <row r="6" spans="1:25" ht="15" customHeight="1" x14ac:dyDescent="0.2">
      <c r="A6" s="54"/>
      <c r="B6" s="170">
        <v>1993</v>
      </c>
      <c r="C6" s="171" t="s">
        <v>37</v>
      </c>
      <c r="D6" s="170" t="s">
        <v>40</v>
      </c>
      <c r="E6" s="172" t="s">
        <v>115</v>
      </c>
      <c r="F6" s="170"/>
      <c r="G6" s="235"/>
      <c r="H6" s="236"/>
      <c r="I6" s="158"/>
      <c r="J6" s="165"/>
      <c r="K6" s="165"/>
      <c r="L6" s="165"/>
      <c r="M6" s="168"/>
      <c r="N6" s="165"/>
      <c r="O6" s="165"/>
      <c r="P6" s="165"/>
      <c r="Q6" s="165"/>
      <c r="R6" s="169"/>
      <c r="S6" s="167"/>
      <c r="T6" s="165"/>
      <c r="U6" s="154"/>
      <c r="V6" s="11"/>
      <c r="W6" s="11"/>
      <c r="X6" s="11"/>
      <c r="Y6" s="11"/>
    </row>
    <row r="7" spans="1:25" ht="15" customHeight="1" x14ac:dyDescent="0.2">
      <c r="A7" s="54"/>
      <c r="B7" s="170">
        <v>1994</v>
      </c>
      <c r="C7" s="171" t="s">
        <v>37</v>
      </c>
      <c r="D7" s="170" t="s">
        <v>43</v>
      </c>
      <c r="E7" s="172" t="s">
        <v>116</v>
      </c>
      <c r="F7" s="170"/>
      <c r="G7" s="235"/>
      <c r="H7" s="236"/>
      <c r="I7" s="158"/>
      <c r="J7" s="165"/>
      <c r="K7" s="165"/>
      <c r="L7" s="165"/>
      <c r="M7" s="168"/>
      <c r="N7" s="165"/>
      <c r="O7" s="165"/>
      <c r="P7" s="165"/>
      <c r="Q7" s="165"/>
      <c r="R7" s="169"/>
      <c r="S7" s="167"/>
      <c r="T7" s="165"/>
      <c r="U7" s="154"/>
      <c r="V7" s="11"/>
      <c r="W7" s="11"/>
      <c r="X7" s="11"/>
      <c r="Y7" s="11"/>
    </row>
    <row r="8" spans="1:25" ht="15" customHeight="1" x14ac:dyDescent="0.2">
      <c r="A8" s="54"/>
      <c r="B8" s="173" t="s">
        <v>7</v>
      </c>
      <c r="C8" s="174"/>
      <c r="D8" s="175"/>
      <c r="E8" s="159">
        <f>SUM(E5:E5)</f>
        <v>1</v>
      </c>
      <c r="F8" s="159">
        <f>SUM(F5:F5)</f>
        <v>1</v>
      </c>
      <c r="G8" s="159">
        <f>SUM(G5:G5)</f>
        <v>0</v>
      </c>
      <c r="H8" s="176">
        <f>PRODUCT(F8/E8)</f>
        <v>1</v>
      </c>
      <c r="I8" s="158"/>
      <c r="J8" s="159">
        <f>SUM(J5:J5)</f>
        <v>0</v>
      </c>
      <c r="K8" s="159">
        <f>SUM(K5:K5)</f>
        <v>0</v>
      </c>
      <c r="L8" s="159">
        <f>SUM(L5:L5)</f>
        <v>0</v>
      </c>
      <c r="M8" s="176">
        <v>0</v>
      </c>
      <c r="N8" s="159">
        <f>SUM(N5:N5)</f>
        <v>0</v>
      </c>
      <c r="O8" s="159">
        <f>SUM(O5:O5)</f>
        <v>0</v>
      </c>
      <c r="P8" s="159">
        <f>SUM(P5:P5)</f>
        <v>0</v>
      </c>
      <c r="Q8" s="176">
        <v>0</v>
      </c>
      <c r="R8" s="159">
        <f>SUM(R5:R5)</f>
        <v>0</v>
      </c>
      <c r="S8" s="159">
        <f>SUM(S5:S5)</f>
        <v>0</v>
      </c>
      <c r="T8" s="159">
        <f>SUM(T5:T5)</f>
        <v>0</v>
      </c>
      <c r="U8" s="154"/>
      <c r="V8" s="11"/>
      <c r="W8" s="11"/>
      <c r="X8" s="11"/>
      <c r="Y8" s="11"/>
    </row>
    <row r="9" spans="1:25" s="155" customFormat="1" ht="15" customHeight="1" x14ac:dyDescent="0.2">
      <c r="A9" s="54"/>
      <c r="B9" s="177"/>
      <c r="C9" s="178"/>
      <c r="D9" s="178"/>
      <c r="E9" s="178"/>
      <c r="F9" s="178"/>
      <c r="G9" s="178"/>
      <c r="H9" s="178"/>
      <c r="I9" s="179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80"/>
      <c r="V9" s="11"/>
      <c r="W9" s="11"/>
      <c r="X9" s="11"/>
      <c r="Y9" s="11"/>
    </row>
    <row r="10" spans="1:25" ht="15" customHeight="1" x14ac:dyDescent="0.2">
      <c r="A10" s="54"/>
      <c r="B10" s="153" t="s">
        <v>117</v>
      </c>
      <c r="C10" s="181"/>
      <c r="D10" s="181"/>
      <c r="E10" s="152" t="s">
        <v>76</v>
      </c>
      <c r="F10" s="152" t="s">
        <v>71</v>
      </c>
      <c r="G10" s="150" t="s">
        <v>30</v>
      </c>
      <c r="H10" s="152" t="s">
        <v>114</v>
      </c>
      <c r="I10" s="182"/>
      <c r="J10" s="183" t="s">
        <v>118</v>
      </c>
      <c r="K10" s="175"/>
      <c r="L10" s="175"/>
      <c r="M10" s="156" t="s">
        <v>119</v>
      </c>
      <c r="N10" s="156" t="s">
        <v>76</v>
      </c>
      <c r="O10" s="156" t="s">
        <v>71</v>
      </c>
      <c r="P10" s="156" t="s">
        <v>30</v>
      </c>
      <c r="Q10" s="156" t="s">
        <v>114</v>
      </c>
      <c r="R10" s="184"/>
      <c r="S10" s="174"/>
      <c r="T10" s="237"/>
      <c r="U10" s="238"/>
      <c r="V10" s="11"/>
      <c r="W10" s="11"/>
      <c r="X10" s="11"/>
      <c r="Y10" s="11"/>
    </row>
    <row r="11" spans="1:25" ht="15" customHeight="1" x14ac:dyDescent="0.2">
      <c r="A11" s="54"/>
      <c r="B11" s="185" t="s">
        <v>12</v>
      </c>
      <c r="C11" s="186"/>
      <c r="D11" s="186"/>
      <c r="E11" s="146">
        <f>PRODUCT(E8)</f>
        <v>1</v>
      </c>
      <c r="F11" s="146">
        <f>PRODUCT(F8)</f>
        <v>1</v>
      </c>
      <c r="G11" s="146">
        <f>PRODUCT(G8)</f>
        <v>0</v>
      </c>
      <c r="H11" s="162">
        <f>PRODUCT(F11/E11)</f>
        <v>1</v>
      </c>
      <c r="I11" s="182"/>
      <c r="J11" s="185" t="s">
        <v>120</v>
      </c>
      <c r="K11" s="187"/>
      <c r="L11" s="187"/>
      <c r="M11" s="188"/>
      <c r="N11" s="146"/>
      <c r="O11" s="146"/>
      <c r="P11" s="146"/>
      <c r="Q11" s="162"/>
      <c r="R11" s="239"/>
      <c r="S11" s="240"/>
      <c r="T11" s="189"/>
      <c r="U11" s="166"/>
      <c r="V11" s="11"/>
      <c r="W11" s="11"/>
      <c r="X11" s="11"/>
      <c r="Y11" s="11"/>
    </row>
    <row r="12" spans="1:25" ht="15" customHeight="1" x14ac:dyDescent="0.2">
      <c r="A12" s="54"/>
      <c r="B12" s="190" t="s">
        <v>14</v>
      </c>
      <c r="C12" s="191"/>
      <c r="D12" s="191"/>
      <c r="E12" s="146"/>
      <c r="F12" s="146"/>
      <c r="G12" s="146"/>
      <c r="H12" s="162"/>
      <c r="I12" s="182"/>
      <c r="J12" s="192" t="s">
        <v>121</v>
      </c>
      <c r="K12" s="193"/>
      <c r="L12" s="193"/>
      <c r="M12" s="188"/>
      <c r="N12" s="146"/>
      <c r="O12" s="146"/>
      <c r="P12" s="146"/>
      <c r="Q12" s="162"/>
      <c r="R12" s="239"/>
      <c r="S12" s="194"/>
      <c r="T12" s="195"/>
      <c r="U12" s="196"/>
      <c r="V12" s="11"/>
      <c r="W12" s="11"/>
      <c r="X12" s="11"/>
      <c r="Y12" s="11"/>
    </row>
    <row r="13" spans="1:25" ht="15" customHeight="1" x14ac:dyDescent="0.2">
      <c r="A13" s="54"/>
      <c r="B13" s="185" t="s">
        <v>15</v>
      </c>
      <c r="C13" s="186"/>
      <c r="D13" s="186"/>
      <c r="E13" s="146"/>
      <c r="F13" s="146"/>
      <c r="G13" s="146"/>
      <c r="H13" s="162"/>
      <c r="I13" s="182"/>
      <c r="J13" s="185" t="s">
        <v>122</v>
      </c>
      <c r="K13" s="187"/>
      <c r="L13" s="197"/>
      <c r="M13" s="188"/>
      <c r="N13" s="146"/>
      <c r="O13" s="146"/>
      <c r="P13" s="146"/>
      <c r="Q13" s="162"/>
      <c r="R13" s="239"/>
      <c r="S13" s="240"/>
      <c r="T13" s="195"/>
      <c r="U13" s="196"/>
      <c r="V13" s="11"/>
      <c r="W13" s="11"/>
      <c r="X13" s="11"/>
      <c r="Y13" s="11"/>
    </row>
    <row r="14" spans="1:25" ht="15" customHeight="1" x14ac:dyDescent="0.2">
      <c r="A14" s="54"/>
      <c r="B14" s="174" t="s">
        <v>24</v>
      </c>
      <c r="C14" s="198"/>
      <c r="D14" s="198"/>
      <c r="E14" s="156">
        <f>SUM(E11:E13)</f>
        <v>1</v>
      </c>
      <c r="F14" s="156">
        <f>SUM(F11:F13)</f>
        <v>1</v>
      </c>
      <c r="G14" s="156">
        <f>SUM(G11:G13)</f>
        <v>0</v>
      </c>
      <c r="H14" s="199">
        <f>PRODUCT(F14/E14)</f>
        <v>1</v>
      </c>
      <c r="I14" s="241"/>
      <c r="J14" s="174" t="s">
        <v>24</v>
      </c>
      <c r="K14" s="198"/>
      <c r="L14" s="198"/>
      <c r="M14" s="156"/>
      <c r="N14" s="156"/>
      <c r="O14" s="156"/>
      <c r="P14" s="156"/>
      <c r="Q14" s="199"/>
      <c r="R14" s="200"/>
      <c r="S14" s="174"/>
      <c r="T14" s="198"/>
      <c r="U14" s="242"/>
      <c r="V14" s="11"/>
      <c r="W14" s="11"/>
      <c r="X14" s="11"/>
      <c r="Y14" s="11"/>
    </row>
    <row r="15" spans="1:25" ht="18.75" customHeight="1" x14ac:dyDescent="0.2">
      <c r="A15" s="54"/>
      <c r="B15" s="201"/>
      <c r="C15" s="201"/>
      <c r="D15" s="202"/>
      <c r="E15" s="201"/>
      <c r="F15" s="182"/>
      <c r="G15" s="182"/>
      <c r="H15" s="182"/>
      <c r="I15" s="203"/>
      <c r="J15" s="201"/>
      <c r="K15" s="182"/>
      <c r="L15" s="182"/>
      <c r="M15" s="182"/>
      <c r="N15" s="201"/>
      <c r="O15" s="182"/>
      <c r="P15" s="182"/>
      <c r="Q15" s="182"/>
      <c r="R15" s="201"/>
      <c r="S15" s="201"/>
      <c r="T15" s="201"/>
      <c r="U15" s="11"/>
      <c r="V15" s="11"/>
      <c r="W15" s="11"/>
      <c r="X15" s="11"/>
      <c r="Y15" s="11"/>
    </row>
    <row r="16" spans="1:25" ht="15" customHeight="1" x14ac:dyDescent="0.2">
      <c r="A16" s="57"/>
      <c r="B16" s="54" t="s">
        <v>123</v>
      </c>
      <c r="C16" s="122" t="s">
        <v>60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26"/>
      <c r="R16" s="201"/>
      <c r="S16" s="201"/>
      <c r="T16" s="201"/>
      <c r="U16" s="11"/>
      <c r="V16" s="11"/>
      <c r="W16" s="11"/>
      <c r="X16" s="11"/>
      <c r="Y16" s="11"/>
    </row>
    <row r="17" spans="1:25" ht="15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26"/>
      <c r="R17" s="201"/>
      <c r="S17" s="201"/>
      <c r="T17" s="201"/>
      <c r="U17" s="11"/>
      <c r="V17" s="11"/>
      <c r="W17" s="11"/>
      <c r="X17" s="11"/>
      <c r="Y17" s="11"/>
    </row>
    <row r="18" spans="1:25" ht="15" customHeight="1" x14ac:dyDescent="0.2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26"/>
      <c r="R18" s="201"/>
      <c r="S18" s="201"/>
      <c r="T18" s="201"/>
      <c r="U18" s="11"/>
      <c r="V18" s="11"/>
      <c r="W18" s="11"/>
      <c r="X18" s="11"/>
      <c r="Y18" s="11"/>
    </row>
    <row r="19" spans="1:25" s="204" customFormat="1" ht="15" customHeight="1" x14ac:dyDescent="0.2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26"/>
      <c r="R19" s="201"/>
      <c r="S19" s="201"/>
      <c r="T19" s="201"/>
      <c r="U19" s="11"/>
      <c r="V19" s="11"/>
      <c r="W19" s="11"/>
      <c r="X19" s="11"/>
      <c r="Y19" s="11"/>
    </row>
    <row r="20" spans="1:25" s="204" customFormat="1" ht="15" customHeight="1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26"/>
      <c r="R20" s="201"/>
      <c r="S20" s="201"/>
      <c r="T20" s="201"/>
      <c r="U20" s="11"/>
      <c r="V20" s="11"/>
      <c r="W20" s="11"/>
      <c r="X20" s="11"/>
      <c r="Y20" s="11"/>
    </row>
    <row r="21" spans="1:25" s="204" customFormat="1" ht="15" customHeight="1" x14ac:dyDescent="0.2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26"/>
      <c r="R21" s="201"/>
      <c r="S21" s="201"/>
      <c r="T21" s="201"/>
      <c r="U21" s="11"/>
      <c r="V21" s="11"/>
      <c r="W21" s="11"/>
      <c r="X21" s="11"/>
      <c r="Y21" s="11"/>
    </row>
    <row r="22" spans="1:25" s="204" customFormat="1" ht="15" customHeight="1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26"/>
      <c r="R22" s="201"/>
      <c r="S22" s="201"/>
      <c r="T22" s="201"/>
      <c r="U22" s="11"/>
      <c r="V22" s="11"/>
      <c r="W22" s="11"/>
      <c r="X22" s="11"/>
      <c r="Y22" s="11"/>
    </row>
    <row r="23" spans="1:25" s="204" customFormat="1" ht="15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26"/>
      <c r="R23" s="201"/>
      <c r="S23" s="201"/>
      <c r="T23" s="201"/>
      <c r="U23" s="11"/>
      <c r="V23" s="11"/>
      <c r="W23" s="11"/>
      <c r="X23" s="11"/>
      <c r="Y23" s="11"/>
    </row>
    <row r="24" spans="1:25" s="204" customFormat="1" ht="15" customHeight="1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8"/>
      <c r="P24" s="58"/>
      <c r="Q24" s="26"/>
      <c r="R24" s="201"/>
      <c r="S24" s="201"/>
      <c r="T24" s="201"/>
      <c r="U24" s="11"/>
      <c r="V24" s="11"/>
      <c r="W24" s="11"/>
      <c r="X24" s="11"/>
      <c r="Y24" s="11"/>
    </row>
    <row r="25" spans="1:25" s="204" customFormat="1" ht="15" customHeight="1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8"/>
      <c r="P25" s="58"/>
      <c r="Q25" s="26"/>
      <c r="R25" s="201"/>
      <c r="S25" s="201"/>
      <c r="T25" s="201"/>
      <c r="U25" s="11"/>
      <c r="V25" s="11"/>
      <c r="W25" s="11"/>
      <c r="X25" s="11"/>
      <c r="Y25" s="11"/>
    </row>
    <row r="26" spans="1:25" s="204" customFormat="1" ht="1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8"/>
      <c r="P26" s="58"/>
      <c r="Q26" s="26"/>
      <c r="R26" s="201"/>
      <c r="S26" s="201"/>
      <c r="T26" s="201"/>
      <c r="U26" s="11"/>
      <c r="V26" s="11"/>
      <c r="W26" s="11"/>
      <c r="X26" s="11"/>
      <c r="Y26" s="11"/>
    </row>
    <row r="27" spans="1:25" s="204" customFormat="1" ht="1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8"/>
      <c r="P27" s="58"/>
      <c r="Q27" s="26"/>
      <c r="R27" s="201"/>
      <c r="S27" s="201"/>
      <c r="T27" s="201"/>
      <c r="U27" s="11"/>
      <c r="V27" s="11"/>
      <c r="W27" s="11"/>
      <c r="X27" s="11"/>
      <c r="Y27" s="11"/>
    </row>
    <row r="28" spans="1:25" s="204" customFormat="1" ht="1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8"/>
      <c r="P28" s="58"/>
      <c r="Q28" s="26"/>
      <c r="R28" s="201"/>
      <c r="S28" s="201"/>
      <c r="T28" s="201"/>
      <c r="U28" s="11"/>
      <c r="V28" s="11"/>
      <c r="W28" s="11"/>
      <c r="X28" s="11"/>
      <c r="Y28" s="11"/>
    </row>
    <row r="29" spans="1:25" s="204" customFormat="1" ht="15" customHeigh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8"/>
      <c r="P29" s="58"/>
      <c r="Q29" s="26"/>
      <c r="R29" s="201"/>
      <c r="S29" s="201"/>
      <c r="T29" s="201"/>
      <c r="U29" s="11"/>
      <c r="V29" s="11"/>
      <c r="W29" s="11"/>
      <c r="X29" s="11"/>
      <c r="Y29" s="11"/>
    </row>
    <row r="30" spans="1:25" s="204" customFormat="1" ht="15" customHeight="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8"/>
      <c r="P30" s="58"/>
      <c r="Q30" s="26"/>
      <c r="R30" s="201"/>
      <c r="S30" s="201"/>
      <c r="T30" s="201"/>
      <c r="U30" s="11"/>
      <c r="V30" s="11"/>
      <c r="W30" s="11"/>
      <c r="X30" s="11"/>
      <c r="Y30" s="11"/>
    </row>
    <row r="31" spans="1:25" s="204" customFormat="1" ht="1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8"/>
      <c r="P31" s="58"/>
      <c r="Q31" s="26"/>
      <c r="R31" s="201"/>
      <c r="S31" s="201"/>
      <c r="T31" s="201"/>
      <c r="U31" s="11"/>
      <c r="V31" s="11"/>
      <c r="W31" s="11"/>
      <c r="X31" s="11"/>
      <c r="Y31" s="11"/>
    </row>
    <row r="32" spans="1:25" s="204" customFormat="1" ht="15" customHeight="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8"/>
      <c r="P32" s="58"/>
      <c r="Q32" s="26"/>
      <c r="R32" s="201"/>
      <c r="S32" s="201"/>
      <c r="T32" s="201"/>
      <c r="U32" s="11"/>
      <c r="V32" s="11"/>
      <c r="W32" s="11"/>
      <c r="X32" s="11"/>
      <c r="Y32" s="11"/>
    </row>
    <row r="33" spans="1:25" s="204" customFormat="1" ht="1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8"/>
      <c r="P33" s="58"/>
      <c r="Q33" s="26"/>
      <c r="R33" s="201"/>
      <c r="S33" s="201"/>
      <c r="T33" s="201"/>
      <c r="U33" s="11"/>
      <c r="V33" s="11"/>
      <c r="W33" s="11"/>
      <c r="X33" s="11"/>
      <c r="Y33" s="11"/>
    </row>
    <row r="34" spans="1:25" s="204" customFormat="1" ht="1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8"/>
      <c r="P34" s="58"/>
      <c r="Q34" s="26"/>
      <c r="R34" s="201"/>
      <c r="S34" s="201"/>
      <c r="T34" s="201"/>
      <c r="U34" s="11"/>
      <c r="V34" s="11"/>
      <c r="W34" s="11"/>
      <c r="X34" s="11"/>
      <c r="Y34" s="11"/>
    </row>
    <row r="35" spans="1:25" s="204" customFormat="1" ht="1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8"/>
      <c r="P35" s="58"/>
      <c r="Q35" s="26"/>
      <c r="R35" s="201"/>
      <c r="S35" s="201"/>
      <c r="T35" s="201"/>
      <c r="U35" s="11"/>
      <c r="V35" s="11"/>
      <c r="W35" s="11"/>
      <c r="X35" s="11"/>
      <c r="Y35" s="11"/>
    </row>
    <row r="36" spans="1:25" s="204" customFormat="1" ht="1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8"/>
      <c r="P36" s="58"/>
      <c r="Q36" s="26"/>
      <c r="R36" s="201"/>
      <c r="S36" s="201"/>
      <c r="T36" s="201"/>
      <c r="U36" s="11"/>
      <c r="V36" s="11"/>
      <c r="W36" s="11"/>
      <c r="X36" s="11"/>
      <c r="Y36" s="11"/>
    </row>
    <row r="37" spans="1:25" s="204" customFormat="1" ht="1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8"/>
      <c r="P37" s="58"/>
      <c r="Q37" s="26"/>
      <c r="R37" s="201"/>
      <c r="S37" s="201"/>
      <c r="T37" s="201"/>
      <c r="U37" s="11"/>
      <c r="V37" s="11"/>
      <c r="W37" s="11"/>
      <c r="X37" s="11"/>
      <c r="Y37" s="11"/>
    </row>
    <row r="38" spans="1:25" s="204" customFormat="1" ht="1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8"/>
      <c r="P38" s="58"/>
      <c r="Q38" s="26"/>
      <c r="R38" s="201"/>
      <c r="S38" s="201"/>
      <c r="T38" s="201"/>
      <c r="U38" s="11"/>
      <c r="V38" s="11"/>
      <c r="W38" s="11"/>
      <c r="X38" s="11"/>
      <c r="Y38" s="11"/>
    </row>
    <row r="39" spans="1:25" s="204" customFormat="1" ht="1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8"/>
      <c r="P39" s="58"/>
      <c r="Q39" s="26"/>
      <c r="R39" s="201"/>
      <c r="S39" s="201"/>
      <c r="T39" s="201"/>
      <c r="U39" s="11"/>
      <c r="V39" s="11"/>
      <c r="W39" s="11"/>
      <c r="X39" s="11"/>
      <c r="Y39" s="11"/>
    </row>
    <row r="40" spans="1:25" s="204" customFormat="1" ht="15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8"/>
      <c r="P40" s="58"/>
      <c r="Q40" s="26"/>
      <c r="R40" s="201"/>
      <c r="S40" s="201"/>
      <c r="T40" s="201"/>
      <c r="U40" s="11"/>
      <c r="V40" s="11"/>
      <c r="W40" s="11"/>
      <c r="X40" s="11"/>
      <c r="Y40" s="11"/>
    </row>
    <row r="41" spans="1:25" s="204" customFormat="1" ht="1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8"/>
      <c r="P41" s="58"/>
      <c r="Q41" s="26"/>
      <c r="R41" s="201"/>
      <c r="S41" s="201"/>
      <c r="T41" s="201"/>
      <c r="U41" s="11"/>
      <c r="V41" s="11"/>
      <c r="W41" s="11"/>
      <c r="X41" s="11"/>
      <c r="Y41" s="11"/>
    </row>
    <row r="42" spans="1:25" s="204" customFormat="1" ht="1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8"/>
      <c r="P42" s="58"/>
      <c r="Q42" s="26"/>
      <c r="R42" s="201"/>
      <c r="S42" s="201"/>
      <c r="T42" s="201"/>
      <c r="U42" s="11"/>
      <c r="V42" s="11"/>
      <c r="W42" s="11"/>
      <c r="X42" s="11"/>
      <c r="Y42" s="11"/>
    </row>
    <row r="43" spans="1:25" s="204" customFormat="1" ht="1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8"/>
      <c r="P43" s="58"/>
      <c r="Q43" s="26"/>
      <c r="R43" s="201"/>
      <c r="S43" s="201"/>
      <c r="T43" s="201"/>
      <c r="U43" s="11"/>
      <c r="V43" s="11"/>
      <c r="W43" s="11"/>
      <c r="X43" s="11"/>
      <c r="Y43" s="11"/>
    </row>
    <row r="44" spans="1:25" s="204" customFormat="1" ht="15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8"/>
      <c r="P44" s="58"/>
      <c r="Q44" s="26"/>
      <c r="R44" s="201"/>
      <c r="S44" s="201"/>
      <c r="T44" s="201"/>
      <c r="U44" s="11"/>
      <c r="V44" s="11"/>
      <c r="W44" s="11"/>
      <c r="X44" s="11"/>
      <c r="Y44" s="11"/>
    </row>
    <row r="45" spans="1:25" s="204" customFormat="1" ht="15" customHeight="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8"/>
      <c r="P45" s="58"/>
      <c r="Q45" s="26"/>
      <c r="R45" s="201"/>
      <c r="S45" s="201"/>
      <c r="T45" s="201"/>
      <c r="U45" s="11"/>
      <c r="V45" s="11"/>
      <c r="W45" s="11"/>
      <c r="X45" s="11"/>
      <c r="Y45" s="11"/>
    </row>
    <row r="46" spans="1:25" s="204" customFormat="1" ht="15" customHeight="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8"/>
      <c r="P46" s="58"/>
      <c r="Q46" s="26"/>
      <c r="R46" s="201"/>
      <c r="S46" s="201"/>
      <c r="T46" s="201"/>
      <c r="U46" s="11"/>
      <c r="V46" s="11"/>
      <c r="W46" s="11"/>
      <c r="X46" s="11"/>
      <c r="Y46" s="11"/>
    </row>
    <row r="47" spans="1:25" ht="15" customHeight="1" x14ac:dyDescent="0.25"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8"/>
      <c r="P47" s="58"/>
      <c r="Q47" s="26"/>
    </row>
    <row r="48" spans="1:25" ht="15" customHeight="1" x14ac:dyDescent="0.25"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8"/>
      <c r="P48" s="58"/>
      <c r="Q48" s="26"/>
    </row>
    <row r="49" spans="2:17" s="83" customFormat="1" ht="15" customHeight="1" x14ac:dyDescent="0.25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8"/>
      <c r="P49" s="58"/>
      <c r="Q49" s="26"/>
    </row>
    <row r="50" spans="2:17" s="83" customFormat="1" ht="15" customHeight="1" x14ac:dyDescent="0.25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8"/>
      <c r="P50" s="58"/>
      <c r="Q50" s="26"/>
    </row>
    <row r="51" spans="2:17" s="83" customFormat="1" ht="1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8"/>
      <c r="P51" s="58"/>
      <c r="Q51" s="26"/>
    </row>
    <row r="52" spans="2:17" s="83" customFormat="1" ht="1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8"/>
      <c r="P52" s="58"/>
      <c r="Q52" s="26"/>
    </row>
    <row r="53" spans="2:17" s="83" customFormat="1" ht="1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8"/>
      <c r="P53" s="58"/>
      <c r="Q53" s="26"/>
    </row>
    <row r="54" spans="2:17" s="83" customFormat="1" ht="1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8"/>
      <c r="P54" s="58"/>
      <c r="Q54" s="26"/>
    </row>
    <row r="55" spans="2:17" s="83" customFormat="1" ht="15" customHeigh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8"/>
      <c r="P55" s="58"/>
      <c r="Q55" s="26"/>
    </row>
    <row r="56" spans="2:17" s="83" customFormat="1" ht="15" customHeight="1" x14ac:dyDescent="0.25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8"/>
      <c r="P56" s="58"/>
      <c r="Q56" s="26"/>
    </row>
    <row r="57" spans="2:17" s="83" customFormat="1" ht="15" customHeight="1" x14ac:dyDescent="0.25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8"/>
      <c r="P57" s="58"/>
      <c r="Q57" s="26"/>
    </row>
    <row r="58" spans="2:17" s="83" customFormat="1" ht="15" customHeight="1" x14ac:dyDescent="0.25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8"/>
      <c r="P58" s="58"/>
      <c r="Q58" s="26"/>
    </row>
    <row r="59" spans="2:17" s="83" customFormat="1" ht="15" customHeight="1" x14ac:dyDescent="0.25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8"/>
      <c r="P59" s="58"/>
      <c r="Q59" s="26"/>
    </row>
    <row r="60" spans="2:17" s="83" customFormat="1" ht="15" customHeight="1" x14ac:dyDescent="0.25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8"/>
      <c r="P60" s="58"/>
      <c r="Q60" s="26"/>
    </row>
    <row r="61" spans="2:17" s="83" customFormat="1" ht="15" customHeight="1" x14ac:dyDescent="0.25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8"/>
      <c r="P61" s="58"/>
      <c r="Q61" s="26"/>
    </row>
    <row r="62" spans="2:17" s="83" customFormat="1" ht="15" customHeight="1" x14ac:dyDescent="0.25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8"/>
      <c r="P62" s="58"/>
      <c r="Q62" s="26"/>
    </row>
    <row r="63" spans="2:17" s="83" customFormat="1" ht="15" customHeight="1" x14ac:dyDescent="0.25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8"/>
      <c r="P63" s="58"/>
      <c r="Q63" s="26"/>
    </row>
    <row r="64" spans="2:17" s="83" customFormat="1" ht="15" customHeight="1" x14ac:dyDescent="0.25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8"/>
      <c r="P64" s="58"/>
      <c r="Q64" s="26"/>
    </row>
    <row r="65" spans="2:17" s="83" customFormat="1" ht="15" customHeight="1" x14ac:dyDescent="0.25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8"/>
      <c r="P65" s="58"/>
      <c r="Q65" s="26"/>
    </row>
    <row r="66" spans="2:17" s="83" customFormat="1" ht="15" customHeight="1" x14ac:dyDescent="0.25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8"/>
      <c r="P66" s="58"/>
      <c r="Q66" s="26"/>
    </row>
    <row r="67" spans="2:17" s="83" customFormat="1" ht="15" customHeight="1" x14ac:dyDescent="0.25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8"/>
      <c r="P67" s="58"/>
      <c r="Q67" s="26"/>
    </row>
    <row r="68" spans="2:17" s="83" customFormat="1" ht="15" customHeight="1" x14ac:dyDescent="0.25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8"/>
      <c r="P68" s="58"/>
      <c r="Q68" s="26"/>
    </row>
    <row r="69" spans="2:17" s="83" customFormat="1" ht="15" customHeight="1" x14ac:dyDescent="0.25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8"/>
      <c r="P69" s="58"/>
      <c r="Q69" s="26"/>
    </row>
    <row r="70" spans="2:17" s="83" customFormat="1" ht="15" customHeight="1" x14ac:dyDescent="0.25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8"/>
      <c r="P70" s="58"/>
      <c r="Q70" s="26"/>
    </row>
    <row r="71" spans="2:17" s="83" customFormat="1" ht="15" customHeight="1" x14ac:dyDescent="0.25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8"/>
      <c r="P71" s="58"/>
      <c r="Q71" s="26"/>
    </row>
    <row r="72" spans="2:17" s="83" customFormat="1" ht="15" customHeight="1" x14ac:dyDescent="0.25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8"/>
      <c r="P72" s="58"/>
      <c r="Q72" s="26"/>
    </row>
    <row r="73" spans="2:17" s="83" customFormat="1" ht="15" customHeight="1" x14ac:dyDescent="0.25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8"/>
      <c r="Q73" s="26"/>
    </row>
    <row r="74" spans="2:17" s="83" customFormat="1" ht="15" customHeight="1" x14ac:dyDescent="0.25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8"/>
      <c r="Q74" s="26"/>
    </row>
    <row r="75" spans="2:17" s="83" customFormat="1" ht="15" customHeight="1" x14ac:dyDescent="0.25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8"/>
      <c r="Q75" s="26"/>
    </row>
    <row r="76" spans="2:17" s="83" customFormat="1" ht="15" customHeight="1" x14ac:dyDescent="0.25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8"/>
      <c r="Q76" s="26"/>
    </row>
    <row r="77" spans="2:17" s="83" customFormat="1" ht="15" customHeight="1" x14ac:dyDescent="0.25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8"/>
      <c r="Q77" s="26"/>
    </row>
    <row r="78" spans="2:17" s="83" customFormat="1" ht="15" customHeight="1" x14ac:dyDescent="0.25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8"/>
      <c r="Q78" s="26"/>
    </row>
    <row r="79" spans="2:17" s="83" customFormat="1" ht="15" customHeight="1" x14ac:dyDescent="0.25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8"/>
      <c r="Q79" s="26"/>
    </row>
    <row r="80" spans="2:17" s="83" customFormat="1" ht="15" customHeight="1" x14ac:dyDescent="0.25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8"/>
      <c r="Q80" s="26"/>
    </row>
    <row r="81" spans="2:17" s="83" customFormat="1" ht="15" customHeight="1" x14ac:dyDescent="0.25"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8"/>
      <c r="Q81" s="26"/>
    </row>
    <row r="82" spans="2:17" s="83" customFormat="1" ht="15" customHeight="1" x14ac:dyDescent="0.25"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8"/>
      <c r="Q82" s="26"/>
    </row>
    <row r="83" spans="2:17" s="83" customFormat="1" ht="15" customHeight="1" x14ac:dyDescent="0.25"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8"/>
      <c r="Q83" s="26"/>
    </row>
    <row r="84" spans="2:17" s="83" customFormat="1" ht="15" customHeight="1" x14ac:dyDescent="0.25"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8"/>
      <c r="Q84" s="26"/>
    </row>
    <row r="85" spans="2:17" s="83" customFormat="1" ht="15" customHeight="1" x14ac:dyDescent="0.25"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8"/>
      <c r="Q85" s="26"/>
    </row>
    <row r="86" spans="2:17" s="83" customFormat="1" ht="15" customHeight="1" x14ac:dyDescent="0.25"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8"/>
      <c r="Q86" s="26"/>
    </row>
    <row r="87" spans="2:17" s="83" customFormat="1" ht="15" customHeight="1" x14ac:dyDescent="0.2">
      <c r="B87" s="206"/>
      <c r="C87" s="207"/>
      <c r="D87" s="206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2020-05-16T20:26:41Z</dcterms:modified>
</cp:coreProperties>
</file>