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8" i="2"/>
  <c r="AR8" i="2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K14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N13" i="2" s="1"/>
  <c r="H13" i="2"/>
  <c r="H14" i="2" s="1"/>
  <c r="M14" i="2" s="1"/>
  <c r="J12" i="2"/>
  <c r="I14" i="2"/>
  <c r="J13" i="2"/>
  <c r="O13" i="2"/>
  <c r="L13" i="2"/>
  <c r="M13" i="2"/>
  <c r="AF8" i="2"/>
  <c r="F14" i="2" l="1"/>
  <c r="O14" i="2"/>
  <c r="J14" i="2"/>
  <c r="L14" i="2" l="1"/>
  <c r="N14" i="2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<sst xmlns="http://schemas.openxmlformats.org/spreadsheetml/2006/main" count="77" uniqueCount="36">
  <si>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</si>
  <si>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</si>
  <si>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</si>
  <si>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</si>
  <si>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</si>
  <si>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</si>
  <si>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</si>
  <si>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</si>
  <si>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</si>
  <si>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</si>
  <si>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</si>
  <si>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</si>
  <si>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</si>
  <si>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</si>
  <si>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</si>
  <si>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5.</t>
  </si>
  <si>
    <t>YKV</t>
  </si>
  <si>
    <t>Arttu Hakala</t>
  </si>
  <si>
    <t>SMJ</t>
  </si>
  <si>
    <t>15.12.1989</t>
  </si>
  <si>
    <t>SMJ = Seinäjoen Maila-Jussit  (1932),  kasvattajaseura</t>
  </si>
  <si>
    <t>2.</t>
  </si>
  <si>
    <t>3.</t>
  </si>
  <si>
    <t>SMJ  2</t>
  </si>
  <si>
    <t>9.</t>
  </si>
  <si>
    <t>L+T</t>
  </si>
  <si>
    <t>SUOMENSARJA</t>
  </si>
  <si>
    <t>KAIKKI OTTELUT</t>
  </si>
  <si>
    <t>SUPERPESIS</t>
  </si>
  <si>
    <t>YHTEENSÄ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</si>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</sst>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17</v>
      </c>
      <c r="C1" s="2"/>
      <c r="D1" s="3"/>
      <c r="E1" s="4" t="s">
        <v>19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4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61" t="s">
        <v>26</v>
      </c>
      <c r="Y2" s="62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33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3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0"/>
      <c r="E4" s="22"/>
      <c r="F4" s="22"/>
      <c r="G4" s="22"/>
      <c r="H4" s="33"/>
      <c r="I4" s="22"/>
      <c r="J4" s="41"/>
      <c r="K4" s="21"/>
      <c r="L4" s="39"/>
      <c r="M4" s="13"/>
      <c r="N4" s="13"/>
      <c r="O4" s="13"/>
      <c r="P4" s="18"/>
      <c r="Q4" s="22"/>
      <c r="R4" s="22"/>
      <c r="S4" s="33"/>
      <c r="T4" s="22"/>
      <c r="U4" s="22"/>
      <c r="V4" s="63"/>
      <c r="W4" s="21"/>
      <c r="X4" s="22">
        <v>2006</v>
      </c>
      <c r="Y4" s="22" t="s">
        <v>21</v>
      </c>
      <c r="Z4" s="40" t="s">
        <v>23</v>
      </c>
      <c r="AA4" s="22">
        <v>11</v>
      </c>
      <c r="AB4" s="22">
        <v>3</v>
      </c>
      <c r="AC4" s="22">
        <v>4</v>
      </c>
      <c r="AD4" s="22">
        <v>15</v>
      </c>
      <c r="AE4" s="22">
        <v>36</v>
      </c>
      <c r="AF4" s="68">
        <v>0.69230000000000003</v>
      </c>
      <c r="AG4" s="18">
        <v>52</v>
      </c>
      <c r="AH4" s="11"/>
      <c r="AI4" s="11"/>
      <c r="AJ4" s="11"/>
      <c r="AK4" s="13"/>
      <c r="AL4" s="18"/>
      <c r="AM4" s="22">
        <v>3</v>
      </c>
      <c r="AN4" s="22">
        <v>0</v>
      </c>
      <c r="AO4" s="22">
        <v>0</v>
      </c>
      <c r="AP4" s="22">
        <v>0</v>
      </c>
      <c r="AQ4" s="22">
        <v>9</v>
      </c>
      <c r="AR4" s="58">
        <v>0.81810000000000005</v>
      </c>
      <c r="AS4" s="1">
        <v>11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0"/>
      <c r="E5" s="22"/>
      <c r="F5" s="22"/>
      <c r="G5" s="22"/>
      <c r="H5" s="33"/>
      <c r="I5" s="22"/>
      <c r="J5" s="41"/>
      <c r="K5" s="21"/>
      <c r="L5" s="39"/>
      <c r="M5" s="13"/>
      <c r="N5" s="13"/>
      <c r="O5" s="13"/>
      <c r="P5" s="18"/>
      <c r="Q5" s="22"/>
      <c r="R5" s="22"/>
      <c r="S5" s="33"/>
      <c r="T5" s="22"/>
      <c r="U5" s="22"/>
      <c r="V5" s="33"/>
      <c r="W5" s="21"/>
      <c r="X5" s="22">
        <v>2007</v>
      </c>
      <c r="Y5" s="22" t="s">
        <v>22</v>
      </c>
      <c r="Z5" s="40" t="s">
        <v>23</v>
      </c>
      <c r="AA5" s="22">
        <v>13</v>
      </c>
      <c r="AB5" s="22">
        <v>1</v>
      </c>
      <c r="AC5" s="22">
        <v>7</v>
      </c>
      <c r="AD5" s="22">
        <v>24</v>
      </c>
      <c r="AE5" s="22">
        <v>53</v>
      </c>
      <c r="AF5" s="68">
        <v>0.67079999999999995</v>
      </c>
      <c r="AG5" s="18">
        <v>79</v>
      </c>
      <c r="AH5" s="11"/>
      <c r="AI5" s="13" t="s">
        <v>30</v>
      </c>
      <c r="AJ5" s="11"/>
      <c r="AK5" s="13"/>
      <c r="AL5" s="18"/>
      <c r="AM5" s="22">
        <v>3</v>
      </c>
      <c r="AN5" s="22">
        <v>0</v>
      </c>
      <c r="AO5" s="22">
        <v>3</v>
      </c>
      <c r="AP5" s="22">
        <v>2</v>
      </c>
      <c r="AQ5" s="22">
        <v>9</v>
      </c>
      <c r="AR5" s="58">
        <v>0.5625</v>
      </c>
      <c r="AS5" s="1">
        <v>16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2008</v>
      </c>
      <c r="C6" s="33" t="s">
        <v>15</v>
      </c>
      <c r="D6" s="40" t="s">
        <v>16</v>
      </c>
      <c r="E6" s="22">
        <v>1</v>
      </c>
      <c r="F6" s="22">
        <v>0</v>
      </c>
      <c r="G6" s="22">
        <v>0</v>
      </c>
      <c r="H6" s="22">
        <v>0</v>
      </c>
      <c r="I6" s="22">
        <v>1</v>
      </c>
      <c r="J6" s="41">
        <v>0.2</v>
      </c>
      <c r="K6" s="18">
        <v>5</v>
      </c>
      <c r="L6" s="11"/>
      <c r="M6" s="13"/>
      <c r="N6" s="13"/>
      <c r="O6" s="13"/>
      <c r="Q6" s="22"/>
      <c r="R6" s="22"/>
      <c r="S6" s="33"/>
      <c r="T6" s="22"/>
      <c r="U6" s="22"/>
      <c r="V6" s="33"/>
      <c r="W6" s="21"/>
      <c r="X6" s="22"/>
      <c r="Y6" s="23"/>
      <c r="Z6" s="40"/>
      <c r="AA6" s="22"/>
      <c r="AB6" s="22"/>
      <c r="AC6" s="22"/>
      <c r="AD6" s="33"/>
      <c r="AE6" s="22"/>
      <c r="AF6" s="41"/>
      <c r="AG6" s="21"/>
      <c r="AH6" s="39"/>
      <c r="AI6" s="13"/>
      <c r="AJ6" s="11"/>
      <c r="AK6" s="13"/>
      <c r="AL6" s="18"/>
      <c r="AM6" s="22"/>
      <c r="AN6" s="22"/>
      <c r="AO6" s="22"/>
      <c r="AP6" s="22"/>
      <c r="AQ6" s="22"/>
      <c r="AR6" s="5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0"/>
      <c r="E7" s="22"/>
      <c r="F7" s="22"/>
      <c r="G7" s="22"/>
      <c r="H7" s="33"/>
      <c r="I7" s="22"/>
      <c r="J7" s="41"/>
      <c r="K7" s="21"/>
      <c r="L7" s="39"/>
      <c r="M7" s="13"/>
      <c r="N7" s="13"/>
      <c r="O7" s="13"/>
      <c r="Q7" s="22"/>
      <c r="R7" s="22"/>
      <c r="S7" s="33"/>
      <c r="T7" s="22"/>
      <c r="U7" s="22"/>
      <c r="V7" s="33"/>
      <c r="W7" s="21"/>
      <c r="X7" s="22">
        <v>2009</v>
      </c>
      <c r="Y7" s="22" t="s">
        <v>24</v>
      </c>
      <c r="Z7" s="40" t="s">
        <v>18</v>
      </c>
      <c r="AA7" s="22">
        <v>4</v>
      </c>
      <c r="AB7" s="22">
        <v>0</v>
      </c>
      <c r="AC7" s="22">
        <v>2</v>
      </c>
      <c r="AD7" s="22">
        <v>1</v>
      </c>
      <c r="AE7" s="22">
        <v>13</v>
      </c>
      <c r="AF7" s="68">
        <v>0.41930000000000001</v>
      </c>
      <c r="AG7" s="18">
        <v>31</v>
      </c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5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ht="14.25" x14ac:dyDescent="0.2">
      <c r="A8" s="25"/>
      <c r="B8" s="64" t="s">
        <v>29</v>
      </c>
      <c r="C8" s="65"/>
      <c r="D8" s="66"/>
      <c r="E8" s="45">
        <f>SUM(E4:E7)</f>
        <v>1</v>
      </c>
      <c r="F8" s="45">
        <f>SUM(F4:F7)</f>
        <v>0</v>
      </c>
      <c r="G8" s="45">
        <f>SUM(G4:G7)</f>
        <v>0</v>
      </c>
      <c r="H8" s="45">
        <f>SUM(H4:H7)</f>
        <v>0</v>
      </c>
      <c r="I8" s="45">
        <f>SUM(I4:I7)</f>
        <v>1</v>
      </c>
      <c r="J8" s="46">
        <f>PRODUCT(I8/K8)</f>
        <v>0.2</v>
      </c>
      <c r="K8" s="34">
        <f>SUM(K4:K7)</f>
        <v>5</v>
      </c>
      <c r="L8" s="17"/>
      <c r="M8" s="15"/>
      <c r="N8" s="47"/>
      <c r="O8" s="48"/>
      <c r="P8" s="18"/>
      <c r="Q8" s="45">
        <f>SUM(Q4:Q7)</f>
        <v>0</v>
      </c>
      <c r="R8" s="45">
        <f>SUM(R4:R7)</f>
        <v>0</v>
      </c>
      <c r="S8" s="45">
        <f>SUM(S4:S7)</f>
        <v>0</v>
      </c>
      <c r="T8" s="45">
        <f>SUM(T4:T7)</f>
        <v>0</v>
      </c>
      <c r="U8" s="45">
        <f>SUM(U4:U7)</f>
        <v>0</v>
      </c>
      <c r="V8" s="24">
        <v>0</v>
      </c>
      <c r="W8" s="34">
        <f>SUM(W4:W7)</f>
        <v>0</v>
      </c>
      <c r="X8" s="11" t="s">
        <v>29</v>
      </c>
      <c r="Y8" s="12"/>
      <c r="Z8" s="10"/>
      <c r="AA8" s="45">
        <f>SUM(AA4:AA7)</f>
        <v>28</v>
      </c>
      <c r="AB8" s="45">
        <f>SUM(AB4:AB7)</f>
        <v>4</v>
      </c>
      <c r="AC8" s="45">
        <f>SUM(AC4:AC7)</f>
        <v>13</v>
      </c>
      <c r="AD8" s="45">
        <f>SUM(AD4:AD7)</f>
        <v>40</v>
      </c>
      <c r="AE8" s="45">
        <f>SUM(AE4:AE7)</f>
        <v>102</v>
      </c>
      <c r="AF8" s="46">
        <f>PRODUCT(AE8/AG8)</f>
        <v>0.62962962962962965</v>
      </c>
      <c r="AG8" s="34">
        <f>SUM(AG4:AG7)</f>
        <v>162</v>
      </c>
      <c r="AH8" s="17"/>
      <c r="AI8" s="15"/>
      <c r="AJ8" s="47"/>
      <c r="AK8" s="48"/>
      <c r="AL8" s="18"/>
      <c r="AM8" s="45">
        <f>SUM(AM4:AM7)</f>
        <v>6</v>
      </c>
      <c r="AN8" s="45">
        <f>SUM(AN4:AN7)</f>
        <v>0</v>
      </c>
      <c r="AO8" s="45">
        <f>SUM(AO4:AO7)</f>
        <v>3</v>
      </c>
      <c r="AP8" s="45">
        <f>SUM(AP4:AP7)</f>
        <v>2</v>
      </c>
      <c r="AQ8" s="45">
        <f>SUM(AQ4:AQ7)</f>
        <v>18</v>
      </c>
      <c r="AR8" s="46">
        <f>PRODUCT(AQ8/AS8)</f>
        <v>0.66666666666666663</v>
      </c>
      <c r="AS8" s="38">
        <f>SUM(AS4:AS7)</f>
        <v>27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5"/>
      <c r="C9" s="25"/>
      <c r="D9" s="25"/>
      <c r="E9" s="25"/>
      <c r="F9" s="25"/>
      <c r="G9" s="25"/>
      <c r="H9" s="25"/>
      <c r="I9" s="25"/>
      <c r="J9" s="26"/>
      <c r="K9" s="21"/>
      <c r="L9" s="18"/>
      <c r="M9" s="18"/>
      <c r="N9" s="18"/>
      <c r="O9" s="18"/>
      <c r="P9" s="25"/>
      <c r="Q9" s="25"/>
      <c r="R9" s="27"/>
      <c r="S9" s="25"/>
      <c r="T9" s="25"/>
      <c r="U9" s="18"/>
      <c r="V9" s="18"/>
      <c r="W9" s="21"/>
      <c r="X9" s="25"/>
      <c r="Y9" s="25"/>
      <c r="Z9" s="25"/>
      <c r="AA9" s="25"/>
      <c r="AB9" s="25"/>
      <c r="AC9" s="25"/>
      <c r="AD9" s="25"/>
      <c r="AE9" s="25"/>
      <c r="AF9" s="26"/>
      <c r="AG9" s="21"/>
      <c r="AH9" s="18"/>
      <c r="AI9" s="18"/>
      <c r="AJ9" s="18"/>
      <c r="AK9" s="18"/>
      <c r="AL9" s="25"/>
      <c r="AM9" s="25"/>
      <c r="AN9" s="27"/>
      <c r="AO9" s="25"/>
      <c r="AP9" s="25"/>
      <c r="AQ9" s="18"/>
      <c r="AR9" s="18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50" t="s">
        <v>27</v>
      </c>
      <c r="C10" s="51"/>
      <c r="D10" s="52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34</v>
      </c>
      <c r="O10" s="13" t="s">
        <v>35</v>
      </c>
      <c r="Q10" s="27"/>
      <c r="R10" s="27" t="s">
        <v>12</v>
      </c>
      <c r="S10" s="27"/>
      <c r="T10" s="25" t="s">
        <v>20</v>
      </c>
      <c r="U10" s="18"/>
      <c r="V10" s="21"/>
      <c r="W10" s="21"/>
      <c r="X10" s="49"/>
      <c r="Y10" s="49"/>
      <c r="Z10" s="49"/>
      <c r="AA10" s="49"/>
      <c r="AB10" s="49"/>
      <c r="AC10" s="25"/>
      <c r="AD10" s="25"/>
      <c r="AE10" s="25"/>
      <c r="AF10" s="25"/>
      <c r="AG10" s="25"/>
      <c r="AH10" s="25"/>
      <c r="AI10" s="25"/>
      <c r="AJ10" s="25"/>
      <c r="AK10" s="25"/>
      <c r="AM10" s="21"/>
      <c r="AN10" s="49"/>
      <c r="AO10" s="49"/>
      <c r="AP10" s="49"/>
      <c r="AQ10" s="49"/>
      <c r="AR10" s="49"/>
      <c r="AS10" s="49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8" t="s">
        <v>28</v>
      </c>
      <c r="C11" s="7"/>
      <c r="D11" s="29"/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67">
        <v>0</v>
      </c>
      <c r="K11" s="25">
        <v>0</v>
      </c>
      <c r="L11" s="54">
        <v>0</v>
      </c>
      <c r="M11" s="54">
        <v>0</v>
      </c>
      <c r="N11" s="54">
        <v>0</v>
      </c>
      <c r="O11" s="54">
        <v>0</v>
      </c>
      <c r="Q11" s="27"/>
      <c r="R11" s="27"/>
      <c r="S11" s="27"/>
      <c r="T11" s="25" t="s">
        <v>14</v>
      </c>
      <c r="U11" s="25"/>
      <c r="V11" s="25"/>
      <c r="W11" s="25"/>
      <c r="X11" s="27"/>
      <c r="Y11" s="27"/>
      <c r="Z11" s="27"/>
      <c r="AA11" s="27"/>
      <c r="AB11" s="27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7"/>
      <c r="AO11" s="27"/>
      <c r="AP11" s="27"/>
      <c r="AQ11" s="27"/>
      <c r="AR11" s="27"/>
      <c r="AS11" s="27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42" t="s">
        <v>13</v>
      </c>
      <c r="C12" s="43"/>
      <c r="D12" s="44"/>
      <c r="E12" s="53">
        <f>PRODUCT(E8+Q8)</f>
        <v>1</v>
      </c>
      <c r="F12" s="53">
        <f>PRODUCT(F8+R8)</f>
        <v>0</v>
      </c>
      <c r="G12" s="53">
        <f>PRODUCT(G8+S8)</f>
        <v>0</v>
      </c>
      <c r="H12" s="53">
        <f>PRODUCT(H8+T8)</f>
        <v>0</v>
      </c>
      <c r="I12" s="53">
        <f>PRODUCT(I8+U8)</f>
        <v>1</v>
      </c>
      <c r="J12" s="67">
        <f>PRODUCT(I12/K12)</f>
        <v>0.2</v>
      </c>
      <c r="K12" s="25">
        <f>PRODUCT(K8+W8)</f>
        <v>5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27"/>
      <c r="R12" s="27"/>
      <c r="S12" s="27"/>
      <c r="T12" s="18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0" t="s">
        <v>26</v>
      </c>
      <c r="C13" s="19"/>
      <c r="D13" s="30"/>
      <c r="E13" s="53">
        <f>PRODUCT(AA8+AM8)</f>
        <v>34</v>
      </c>
      <c r="F13" s="53">
        <f>PRODUCT(AB8+AN8)</f>
        <v>4</v>
      </c>
      <c r="G13" s="53">
        <f>PRODUCT(AC8+AO8)</f>
        <v>16</v>
      </c>
      <c r="H13" s="53">
        <f>PRODUCT(AD8+AP8)</f>
        <v>42</v>
      </c>
      <c r="I13" s="53">
        <f>PRODUCT(AE8+AQ8)</f>
        <v>120</v>
      </c>
      <c r="J13" s="67">
        <f>PRODUCT(I13/K13)</f>
        <v>0.63492063492063489</v>
      </c>
      <c r="K13" s="18">
        <f>PRODUCT(AG8+AS8)</f>
        <v>189</v>
      </c>
      <c r="L13" s="54">
        <f>PRODUCT((F13+G13)/E13)</f>
        <v>0.58823529411764708</v>
      </c>
      <c r="M13" s="54">
        <f>PRODUCT(H13/E13)</f>
        <v>1.2352941176470589</v>
      </c>
      <c r="N13" s="54">
        <f>PRODUCT((F13+G13+H13)/E13)</f>
        <v>1.8235294117647058</v>
      </c>
      <c r="O13" s="54">
        <f>PRODUCT(I13/E13)</f>
        <v>3.5294117647058822</v>
      </c>
      <c r="Q13" s="27"/>
      <c r="R13" s="27"/>
      <c r="S13" s="25"/>
      <c r="T13" s="18"/>
      <c r="U13" s="18"/>
      <c r="V13" s="18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18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5" t="s">
        <v>29</v>
      </c>
      <c r="C14" s="56"/>
      <c r="D14" s="57"/>
      <c r="E14" s="53">
        <f>SUM(E11:E13)</f>
        <v>35</v>
      </c>
      <c r="F14" s="53">
        <f t="shared" ref="F14:I14" si="0">SUM(F11:F13)</f>
        <v>4</v>
      </c>
      <c r="G14" s="53">
        <f t="shared" si="0"/>
        <v>16</v>
      </c>
      <c r="H14" s="53">
        <f t="shared" si="0"/>
        <v>42</v>
      </c>
      <c r="I14" s="53">
        <f t="shared" si="0"/>
        <v>121</v>
      </c>
      <c r="J14" s="67">
        <f>PRODUCT(I14/K14)</f>
        <v>0.62371134020618557</v>
      </c>
      <c r="K14" s="25">
        <f>SUM(K11:K13)</f>
        <v>194</v>
      </c>
      <c r="L14" s="54">
        <f>PRODUCT((F14+G14)/E14)</f>
        <v>0.5714285714285714</v>
      </c>
      <c r="M14" s="54">
        <f>PRODUCT(H14/E14)</f>
        <v>1.2</v>
      </c>
      <c r="N14" s="54">
        <f>PRODUCT((F14+G14+H14)/E14)</f>
        <v>1.7714285714285714</v>
      </c>
      <c r="O14" s="54">
        <f>PRODUCT(I14/E14)</f>
        <v>3.4571428571428573</v>
      </c>
      <c r="Q14" s="18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18"/>
      <c r="F15" s="18"/>
      <c r="G15" s="18"/>
      <c r="H15" s="18"/>
      <c r="I15" s="18"/>
      <c r="J15" s="25"/>
      <c r="K15" s="25"/>
      <c r="L15" s="18"/>
      <c r="M15" s="18"/>
      <c r="N15" s="18"/>
      <c r="O15" s="18"/>
      <c r="P15" s="25"/>
      <c r="Q15" s="25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7"/>
      <c r="S53" s="27"/>
      <c r="T53" s="27"/>
      <c r="U53" s="27"/>
      <c r="V53" s="27"/>
      <c r="W53" s="27"/>
      <c r="X53" s="27"/>
      <c r="Y53" s="27"/>
      <c r="Z53" s="27"/>
      <c r="AA53" s="27"/>
      <c r="AC53" s="25"/>
      <c r="AD53" s="25"/>
      <c r="AH53" s="25"/>
      <c r="AI53" s="25"/>
      <c r="AJ53" s="25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7"/>
      <c r="S54" s="27"/>
      <c r="T54" s="27"/>
      <c r="U54" s="27"/>
      <c r="V54" s="27"/>
      <c r="W54" s="27"/>
      <c r="X54" s="27"/>
      <c r="Y54" s="27"/>
      <c r="Z54" s="27"/>
      <c r="AA54" s="27"/>
      <c r="AC54" s="25"/>
      <c r="AD54" s="25"/>
      <c r="AH54" s="25"/>
      <c r="AI54" s="25"/>
      <c r="AJ54" s="25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7"/>
      <c r="S55" s="27"/>
      <c r="T55" s="27"/>
      <c r="U55" s="27"/>
      <c r="V55" s="27"/>
      <c r="W55" s="27"/>
      <c r="X55" s="27"/>
      <c r="Y55" s="27"/>
      <c r="Z55" s="27"/>
      <c r="AA55" s="27"/>
      <c r="AC55" s="25"/>
      <c r="AD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7"/>
      <c r="S56" s="27"/>
      <c r="T56" s="27"/>
      <c r="U56" s="27"/>
      <c r="V56" s="27"/>
      <c r="W56" s="27"/>
      <c r="X56" s="27"/>
      <c r="Y56" s="27"/>
      <c r="Z56" s="27"/>
      <c r="AA56" s="27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7"/>
      <c r="S57" s="27"/>
      <c r="T57" s="27"/>
      <c r="U57" s="27"/>
      <c r="V57" s="27"/>
      <c r="W57" s="27"/>
      <c r="X57" s="27"/>
      <c r="Y57" s="27"/>
      <c r="Z57" s="27"/>
      <c r="AA57" s="27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7"/>
      <c r="S58" s="27"/>
      <c r="T58" s="27"/>
      <c r="U58" s="27"/>
      <c r="V58" s="27"/>
      <c r="W58" s="27"/>
      <c r="X58" s="27"/>
      <c r="Y58" s="27"/>
      <c r="Z58" s="27"/>
      <c r="AA58" s="27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7"/>
      <c r="S59" s="27"/>
      <c r="T59" s="27"/>
      <c r="U59" s="27"/>
      <c r="V59" s="27"/>
      <c r="W59" s="27"/>
      <c r="X59" s="27"/>
      <c r="Y59" s="27"/>
      <c r="Z59" s="27"/>
      <c r="AA59" s="27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7"/>
      <c r="S60" s="27"/>
      <c r="T60" s="27"/>
      <c r="U60" s="27"/>
      <c r="V60" s="27"/>
      <c r="W60" s="27"/>
      <c r="X60" s="27"/>
      <c r="Y60" s="27"/>
      <c r="Z60" s="27"/>
      <c r="AA60" s="27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7"/>
      <c r="S61" s="27"/>
      <c r="T61" s="27"/>
      <c r="U61" s="27"/>
      <c r="V61" s="27"/>
      <c r="W61" s="27"/>
      <c r="X61" s="27"/>
      <c r="Y61" s="27"/>
      <c r="Z61" s="27"/>
      <c r="AA61" s="27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7"/>
      <c r="S62" s="27"/>
      <c r="T62" s="27"/>
      <c r="U62" s="27"/>
      <c r="V62" s="27"/>
      <c r="W62" s="27"/>
      <c r="X62" s="27"/>
      <c r="Y62" s="27"/>
      <c r="Z62" s="27"/>
      <c r="AA62" s="27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7"/>
      <c r="S63" s="27"/>
      <c r="T63" s="27"/>
      <c r="U63" s="27"/>
      <c r="V63" s="27"/>
      <c r="W63" s="27"/>
      <c r="X63" s="27"/>
      <c r="Y63" s="27"/>
      <c r="Z63" s="27"/>
      <c r="AA63" s="27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7"/>
      <c r="S64" s="27"/>
      <c r="T64" s="27"/>
      <c r="U64" s="27"/>
      <c r="V64" s="27"/>
      <c r="W64" s="27"/>
      <c r="X64" s="27"/>
      <c r="Y64" s="27"/>
      <c r="Z64" s="27"/>
      <c r="AA64" s="27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7"/>
      <c r="S65" s="27"/>
      <c r="T65" s="27"/>
      <c r="U65" s="27"/>
      <c r="V65" s="27"/>
      <c r="W65" s="27"/>
      <c r="X65" s="27"/>
      <c r="Y65" s="27"/>
      <c r="Z65" s="27"/>
      <c r="AA65" s="27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7"/>
      <c r="S66" s="27"/>
      <c r="T66" s="27"/>
      <c r="U66" s="27"/>
      <c r="V66" s="27"/>
      <c r="W66" s="27"/>
      <c r="X66" s="27"/>
      <c r="Y66" s="27"/>
      <c r="Z66" s="27"/>
      <c r="AA66" s="27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7"/>
      <c r="S67" s="27"/>
      <c r="T67" s="27"/>
      <c r="U67" s="27"/>
      <c r="V67" s="27"/>
      <c r="W67" s="27"/>
      <c r="X67" s="27"/>
      <c r="Y67" s="27"/>
      <c r="Z67" s="27"/>
      <c r="AA67" s="27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7"/>
      <c r="S68" s="27"/>
      <c r="T68" s="27"/>
      <c r="U68" s="27"/>
      <c r="V68" s="27"/>
      <c r="W68" s="27"/>
      <c r="X68" s="27"/>
      <c r="Y68" s="27"/>
      <c r="Z68" s="27"/>
      <c r="AA68" s="27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7"/>
      <c r="S69" s="27"/>
      <c r="T69" s="27"/>
      <c r="U69" s="27"/>
      <c r="V69" s="27"/>
      <c r="W69" s="27"/>
      <c r="X69" s="27"/>
      <c r="Y69" s="27"/>
      <c r="Z69" s="27"/>
      <c r="AA69" s="27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7"/>
      <c r="S70" s="27"/>
      <c r="T70" s="27"/>
      <c r="U70" s="27"/>
      <c r="V70" s="27"/>
      <c r="W70" s="27"/>
      <c r="X70" s="27"/>
      <c r="Y70" s="27"/>
      <c r="Z70" s="27"/>
      <c r="AA70" s="27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7"/>
      <c r="S71" s="27"/>
      <c r="T71" s="27"/>
      <c r="U71" s="27"/>
      <c r="V71" s="27"/>
      <c r="W71" s="27"/>
      <c r="X71" s="27"/>
      <c r="Y71" s="27"/>
      <c r="Z71" s="27"/>
      <c r="AA71" s="27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7"/>
      <c r="S72" s="27"/>
      <c r="T72" s="27"/>
      <c r="U72" s="27"/>
      <c r="V72" s="27"/>
      <c r="W72" s="27"/>
      <c r="X72" s="27"/>
      <c r="Y72" s="27"/>
      <c r="Z72" s="27"/>
      <c r="AA72" s="27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7"/>
      <c r="S73" s="27"/>
      <c r="T73" s="27"/>
      <c r="U73" s="27"/>
      <c r="V73" s="27"/>
      <c r="W73" s="27"/>
      <c r="X73" s="27"/>
      <c r="Y73" s="27"/>
      <c r="Z73" s="27"/>
      <c r="AA73" s="27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7"/>
      <c r="S74" s="27"/>
      <c r="T74" s="27"/>
      <c r="U74" s="27"/>
      <c r="V74" s="27"/>
      <c r="W74" s="27"/>
      <c r="X74" s="27"/>
      <c r="Y74" s="27"/>
      <c r="Z74" s="27"/>
      <c r="AA74" s="27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7"/>
      <c r="S75" s="27"/>
      <c r="T75" s="27"/>
      <c r="U75" s="27"/>
      <c r="V75" s="27"/>
      <c r="W75" s="27"/>
      <c r="X75" s="27"/>
      <c r="Y75" s="27"/>
      <c r="Z75" s="27"/>
      <c r="AA75" s="27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7"/>
      <c r="S76" s="27"/>
      <c r="T76" s="27"/>
      <c r="U76" s="27"/>
      <c r="V76" s="27"/>
      <c r="W76" s="27"/>
      <c r="X76" s="27"/>
      <c r="Y76" s="27"/>
      <c r="Z76" s="27"/>
      <c r="AA76" s="27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7"/>
      <c r="S77" s="27"/>
      <c r="T77" s="27"/>
      <c r="U77" s="27"/>
      <c r="V77" s="27"/>
      <c r="W77" s="27"/>
      <c r="X77" s="27"/>
      <c r="Y77" s="27"/>
      <c r="Z77" s="27"/>
      <c r="AA77" s="27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7"/>
      <c r="S78" s="27"/>
      <c r="T78" s="27"/>
      <c r="U78" s="27"/>
      <c r="V78" s="27"/>
      <c r="W78" s="27"/>
      <c r="X78" s="27"/>
      <c r="Y78" s="27"/>
      <c r="Z78" s="27"/>
      <c r="AA78" s="27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7"/>
      <c r="S79" s="27"/>
      <c r="T79" s="27"/>
      <c r="U79" s="27"/>
      <c r="V79" s="27"/>
      <c r="W79" s="27"/>
      <c r="X79" s="27"/>
      <c r="Y79" s="27"/>
      <c r="Z79" s="27"/>
      <c r="AA79" s="27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7"/>
      <c r="S80" s="27"/>
      <c r="T80" s="27"/>
      <c r="U80" s="27"/>
      <c r="V80" s="27"/>
      <c r="W80" s="27"/>
      <c r="X80" s="27"/>
      <c r="Y80" s="27"/>
      <c r="Z80" s="27"/>
      <c r="AA80" s="27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7"/>
      <c r="S81" s="27"/>
      <c r="T81" s="27"/>
      <c r="U81" s="27"/>
      <c r="V81" s="27"/>
      <c r="W81" s="27"/>
      <c r="X81" s="27"/>
      <c r="Y81" s="27"/>
      <c r="Z81" s="27"/>
      <c r="AA81" s="27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7"/>
      <c r="S82" s="27"/>
      <c r="T82" s="27"/>
      <c r="U82" s="27"/>
      <c r="V82" s="27"/>
      <c r="W82" s="27"/>
      <c r="X82" s="27"/>
      <c r="Y82" s="27"/>
      <c r="Z82" s="27"/>
      <c r="AA82" s="27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7"/>
      <c r="S83" s="27"/>
      <c r="T83" s="27"/>
      <c r="U83" s="27"/>
      <c r="V83" s="27"/>
      <c r="W83" s="27"/>
      <c r="X83" s="27"/>
      <c r="Y83" s="27"/>
      <c r="Z83" s="27"/>
      <c r="AA83" s="27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7"/>
      <c r="S84" s="27"/>
      <c r="T84" s="27"/>
      <c r="U84" s="27"/>
      <c r="V84" s="27"/>
      <c r="W84" s="27"/>
      <c r="X84" s="27"/>
      <c r="Y84" s="27"/>
      <c r="Z84" s="27"/>
      <c r="AA84" s="27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7"/>
      <c r="S85" s="27"/>
      <c r="T85" s="27"/>
      <c r="U85" s="27"/>
      <c r="V85" s="27"/>
      <c r="W85" s="27"/>
      <c r="X85" s="27"/>
      <c r="Y85" s="27"/>
      <c r="Z85" s="27"/>
      <c r="AA85" s="27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7"/>
      <c r="S86" s="27"/>
      <c r="T86" s="27"/>
      <c r="U86" s="27"/>
      <c r="V86" s="27"/>
      <c r="W86" s="27"/>
      <c r="X86" s="27"/>
      <c r="Y86" s="27"/>
      <c r="Z86" s="27"/>
      <c r="AA86" s="27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8"/>
      <c r="R87" s="27"/>
      <c r="S87" s="27"/>
      <c r="T87" s="27"/>
      <c r="U87" s="27"/>
      <c r="V87" s="27"/>
      <c r="W87" s="27"/>
      <c r="X87" s="27"/>
      <c r="Y87" s="27"/>
      <c r="Z87" s="27"/>
      <c r="AA87" s="27"/>
      <c r="AC87" s="25"/>
      <c r="AD87" s="25"/>
      <c r="AH87" s="25"/>
      <c r="AI87" s="25"/>
      <c r="AJ87" s="25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27"/>
      <c r="S88" s="27"/>
      <c r="T88" s="27"/>
      <c r="U88" s="27"/>
      <c r="V88" s="27"/>
      <c r="W88" s="27"/>
      <c r="X88" s="27"/>
      <c r="Y88" s="27"/>
      <c r="Z88" s="27"/>
      <c r="AA88" s="27"/>
      <c r="AC88" s="25"/>
      <c r="AD88" s="25"/>
      <c r="AH88" s="25"/>
      <c r="AI88" s="25"/>
      <c r="AJ88" s="25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27"/>
      <c r="S89" s="27"/>
      <c r="T89" s="27"/>
      <c r="U89" s="27"/>
      <c r="V89" s="27"/>
      <c r="W89" s="27"/>
      <c r="X89" s="27"/>
      <c r="Y89" s="27"/>
      <c r="Z89" s="27"/>
      <c r="AA89" s="27"/>
      <c r="AC89" s="25"/>
      <c r="AD89" s="25"/>
      <c r="AH89" s="25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27"/>
      <c r="S90" s="27"/>
      <c r="T90" s="27"/>
      <c r="U90" s="27"/>
      <c r="V90" s="27"/>
      <c r="W90" s="27"/>
      <c r="X90" s="27"/>
      <c r="Y90" s="27"/>
      <c r="Z90" s="27"/>
      <c r="AA90" s="27"/>
      <c r="AC90" s="25"/>
      <c r="AD90" s="25"/>
      <c r="AH90" s="25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27"/>
      <c r="S91" s="27"/>
      <c r="T91" s="27"/>
      <c r="U91" s="27"/>
      <c r="V91" s="27"/>
      <c r="W91" s="27"/>
      <c r="X91" s="27"/>
      <c r="Y91" s="27"/>
      <c r="Z91" s="27"/>
      <c r="AA91" s="27"/>
      <c r="AC91" s="25"/>
      <c r="AD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27"/>
      <c r="S92" s="27"/>
      <c r="T92" s="27"/>
      <c r="U92" s="27"/>
      <c r="V92" s="27"/>
      <c r="W92" s="27"/>
      <c r="X92" s="27"/>
      <c r="Y92" s="27"/>
      <c r="Z92" s="27"/>
      <c r="AA92" s="27"/>
      <c r="AC92" s="25"/>
      <c r="AD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27"/>
      <c r="S93" s="27"/>
      <c r="T93" s="27"/>
      <c r="U93" s="27"/>
      <c r="V93" s="27"/>
      <c r="W93" s="27"/>
      <c r="X93" s="27"/>
      <c r="Y93" s="27"/>
      <c r="Z93" s="27"/>
      <c r="AA93" s="27"/>
      <c r="AC93" s="25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27"/>
      <c r="S94" s="27"/>
      <c r="T94" s="27"/>
      <c r="U94" s="27"/>
      <c r="V94" s="27"/>
      <c r="W94" s="27"/>
      <c r="X94" s="27"/>
      <c r="Y94" s="27"/>
      <c r="Z94" s="27"/>
      <c r="AA94" s="27"/>
      <c r="AC94" s="25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27"/>
      <c r="S95" s="27"/>
      <c r="T95" s="27"/>
      <c r="U95" s="27"/>
      <c r="V95" s="27"/>
      <c r="W95" s="27"/>
      <c r="X95" s="27"/>
      <c r="Y95" s="27"/>
      <c r="Z95" s="27"/>
      <c r="AA95" s="27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27"/>
      <c r="S96" s="27"/>
      <c r="T96" s="27"/>
      <c r="U96" s="27"/>
      <c r="V96" s="27"/>
      <c r="W96" s="27"/>
      <c r="X96" s="27"/>
      <c r="Y96" s="27"/>
      <c r="Z96" s="27"/>
      <c r="AA96" s="27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27"/>
      <c r="S97" s="27"/>
      <c r="T97" s="27"/>
      <c r="U97" s="27"/>
      <c r="V97" s="27"/>
      <c r="W97" s="27"/>
      <c r="X97" s="27"/>
      <c r="Y97" s="27"/>
      <c r="Z97" s="27"/>
      <c r="AA97" s="27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27"/>
      <c r="S98" s="27"/>
      <c r="T98" s="27"/>
      <c r="U98" s="27"/>
      <c r="V98" s="27"/>
      <c r="W98" s="27"/>
      <c r="X98" s="27"/>
      <c r="Y98" s="27"/>
      <c r="Z98" s="27"/>
      <c r="AA98" s="27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27"/>
      <c r="S99" s="27"/>
      <c r="T99" s="27"/>
      <c r="U99" s="27"/>
      <c r="V99" s="27"/>
      <c r="W99" s="27"/>
      <c r="X99" s="27"/>
      <c r="Y99" s="27"/>
      <c r="Z99" s="27"/>
      <c r="AA99" s="27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8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H173" s="25"/>
      <c r="AI173" s="25"/>
      <c r="AJ173" s="25"/>
      <c r="AK173" s="25"/>
      <c r="AL173" s="18"/>
    </row>
    <row r="174" spans="1:57" ht="14.25" x14ac:dyDescent="0.2">
      <c r="L174"/>
      <c r="M174"/>
      <c r="N174"/>
      <c r="O174"/>
      <c r="P174"/>
      <c r="Q174" s="18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H174" s="25"/>
      <c r="AI174" s="25"/>
      <c r="AJ174" s="25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H175" s="25"/>
      <c r="AI175" s="25"/>
      <c r="AJ175" s="25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AH176" s="25"/>
      <c r="AI176" s="25"/>
      <c r="AJ176" s="25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AH177" s="25"/>
      <c r="AI177" s="25"/>
      <c r="AJ177" s="25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AH178" s="25"/>
      <c r="AI178" s="25"/>
      <c r="AJ178" s="25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AH179" s="18"/>
      <c r="AI179" s="18"/>
      <c r="AJ179" s="18"/>
      <c r="AK179" s="18"/>
      <c r="AL17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2018-09-01T09:11:34Z</dcterms:modified>
</cp:coreProperties>
</file>