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2" i="3" l="1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K18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F17" i="3" l="1"/>
  <c r="L17" i="3" s="1"/>
  <c r="H17" i="3"/>
  <c r="H18" i="3" s="1"/>
  <c r="M18" i="3" s="1"/>
  <c r="I18" i="3"/>
  <c r="M17" i="3"/>
  <c r="N17" i="3" l="1"/>
  <c r="F18" i="3"/>
  <c r="N18" i="3" l="1"/>
  <c r="L18" i="3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<sst xmlns="http://schemas.openxmlformats.org/spreadsheetml/2006/main" count="79" uniqueCount="34">
  <si>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</si>
  <si>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</si>
  <si>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</si>
  <si>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</si>
  <si>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</si>
  <si>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</si>
  <si>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</si>
  <si>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</si>
  <si>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</si>
  <si>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</si>
  <si>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</si>
  <si>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</si>
  <si>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</si>
  <si>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</si>
  <si>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</si>
  <si>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</si>
  <si>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</si>
  <si>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</si>
  <si>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</si>
  <si>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PuMu = Puna-Mustat, Helsinki  (1941)</t>
  </si>
  <si>
    <t>Petri Hangasmaa</t>
  </si>
  <si>
    <t>5.</t>
  </si>
  <si>
    <t>PuMu</t>
  </si>
  <si>
    <t>10.</t>
  </si>
  <si>
    <t>17.9.1965</t>
  </si>
  <si>
    <t>6.</t>
  </si>
  <si>
    <t>PuMu  2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</si>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</sst>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1986</v>
      </c>
      <c r="Y4" s="12" t="s">
        <v>32</v>
      </c>
      <c r="Z4" s="67" t="s">
        <v>22</v>
      </c>
      <c r="AA4" s="12">
        <v>20</v>
      </c>
      <c r="AB4" s="12">
        <v>0</v>
      </c>
      <c r="AC4" s="12">
        <v>7</v>
      </c>
      <c r="AD4" s="12">
        <v>15</v>
      </c>
      <c r="AE4" s="12"/>
      <c r="AF4" s="66"/>
      <c r="AG4" s="10">
        <v>2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1987</v>
      </c>
      <c r="Y5" s="12" t="s">
        <v>33</v>
      </c>
      <c r="Z5" s="67" t="s">
        <v>22</v>
      </c>
      <c r="AA5" s="12">
        <v>20</v>
      </c>
      <c r="AB5" s="12">
        <v>0</v>
      </c>
      <c r="AC5" s="12">
        <v>8</v>
      </c>
      <c r="AD5" s="12">
        <v>16</v>
      </c>
      <c r="AE5" s="12"/>
      <c r="AF5" s="66"/>
      <c r="AG5" s="10">
        <v>7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1988</v>
      </c>
      <c r="Y6" s="12" t="s">
        <v>23</v>
      </c>
      <c r="Z6" s="67" t="s">
        <v>22</v>
      </c>
      <c r="AA6" s="12">
        <v>22</v>
      </c>
      <c r="AB6" s="12">
        <v>2</v>
      </c>
      <c r="AC6" s="12">
        <v>12</v>
      </c>
      <c r="AD6" s="12">
        <v>15</v>
      </c>
      <c r="AE6" s="12"/>
      <c r="AF6" s="66"/>
      <c r="AG6" s="10"/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66"/>
      <c r="AG7" s="10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2001</v>
      </c>
      <c r="Y8" s="12" t="s">
        <v>21</v>
      </c>
      <c r="Z8" s="1" t="s">
        <v>22</v>
      </c>
      <c r="AA8" s="12">
        <v>5</v>
      </c>
      <c r="AB8" s="12">
        <v>0</v>
      </c>
      <c r="AC8" s="12">
        <v>0</v>
      </c>
      <c r="AD8" s="12">
        <v>0</v>
      </c>
      <c r="AE8" s="12">
        <v>1</v>
      </c>
      <c r="AF8" s="66">
        <v>0.5</v>
      </c>
      <c r="AG8" s="10">
        <v>2</v>
      </c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13"/>
      <c r="W9" s="19"/>
      <c r="X9" s="12">
        <v>2002</v>
      </c>
      <c r="Y9" s="12" t="s">
        <v>23</v>
      </c>
      <c r="Z9" s="1" t="s">
        <v>22</v>
      </c>
      <c r="AA9" s="12">
        <v>7</v>
      </c>
      <c r="AB9" s="12">
        <v>0</v>
      </c>
      <c r="AC9" s="12">
        <v>0</v>
      </c>
      <c r="AD9" s="12">
        <v>1</v>
      </c>
      <c r="AE9" s="12">
        <v>2</v>
      </c>
      <c r="AF9" s="66">
        <v>0.28570000000000001</v>
      </c>
      <c r="AG9" s="10">
        <v>7</v>
      </c>
      <c r="AH9" s="41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0"/>
      <c r="AH10" s="41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2007</v>
      </c>
      <c r="Y11" s="12" t="s">
        <v>25</v>
      </c>
      <c r="Z11" s="1" t="s">
        <v>26</v>
      </c>
      <c r="AA11" s="12">
        <v>3</v>
      </c>
      <c r="AB11" s="12">
        <v>0</v>
      </c>
      <c r="AC11" s="12">
        <v>0</v>
      </c>
      <c r="AD11" s="12">
        <v>0</v>
      </c>
      <c r="AE11" s="12">
        <v>0</v>
      </c>
      <c r="AF11" s="66">
        <v>0</v>
      </c>
      <c r="AG11" s="10">
        <v>1</v>
      </c>
      <c r="AH11" s="41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2" t="s">
        <v>13</v>
      </c>
      <c r="C12" s="63"/>
      <c r="D12" s="64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77</v>
      </c>
      <c r="AB12" s="36">
        <f>SUM(AB4:AB11)</f>
        <v>2</v>
      </c>
      <c r="AC12" s="36">
        <f>SUM(AC4:AC11)</f>
        <v>27</v>
      </c>
      <c r="AD12" s="36">
        <f>SUM(AD4:AD11)</f>
        <v>47</v>
      </c>
      <c r="AE12" s="36">
        <f>SUM(AE4:AE11)</f>
        <v>3</v>
      </c>
      <c r="AF12" s="15">
        <v>0</v>
      </c>
      <c r="AG12" s="21">
        <f>SUM(AG4:AG11)</f>
        <v>19</v>
      </c>
      <c r="AH12" s="18"/>
      <c r="AI12" s="29"/>
      <c r="AJ12" s="42"/>
      <c r="AK12" s="43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15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30</v>
      </c>
      <c r="O14" s="7" t="s">
        <v>31</v>
      </c>
      <c r="Q14" s="17"/>
      <c r="R14" s="17" t="s">
        <v>10</v>
      </c>
      <c r="S14" s="17"/>
      <c r="T14" s="55" t="s">
        <v>19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5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5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77</v>
      </c>
      <c r="F17" s="48">
        <f>PRODUCT(AB12+AN12)</f>
        <v>2</v>
      </c>
      <c r="G17" s="48">
        <f>PRODUCT(AC12+AO12)</f>
        <v>27</v>
      </c>
      <c r="H17" s="48">
        <f>PRODUCT(AD12+AP12)</f>
        <v>47</v>
      </c>
      <c r="I17" s="48">
        <f>PRODUCT(AE12+AQ12)</f>
        <v>3</v>
      </c>
      <c r="J17" s="65">
        <v>0</v>
      </c>
      <c r="K17" s="10">
        <f>PRODUCT(AG12+AS12)</f>
        <v>19</v>
      </c>
      <c r="L17" s="54">
        <f>PRODUCT((F17+G17)/E17)</f>
        <v>0.37662337662337664</v>
      </c>
      <c r="M17" s="54">
        <f>PRODUCT(H17/E17)</f>
        <v>0.61038961038961037</v>
      </c>
      <c r="N17" s="54">
        <f>PRODUCT((F17+G17+H17)/E17)</f>
        <v>0.98701298701298701</v>
      </c>
      <c r="O17" s="54">
        <v>0</v>
      </c>
      <c r="Q17" s="17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77</v>
      </c>
      <c r="F18" s="48">
        <f t="shared" ref="F18:I18" si="0">SUM(F15:F17)</f>
        <v>2</v>
      </c>
      <c r="G18" s="48">
        <f t="shared" si="0"/>
        <v>27</v>
      </c>
      <c r="H18" s="48">
        <f t="shared" si="0"/>
        <v>47</v>
      </c>
      <c r="I18" s="48">
        <f t="shared" si="0"/>
        <v>3</v>
      </c>
      <c r="J18" s="65">
        <v>0</v>
      </c>
      <c r="K18" s="16">
        <f>SUM(K15:K17)</f>
        <v>19</v>
      </c>
      <c r="L18" s="54">
        <f>PRODUCT((F18+G18)/E18)</f>
        <v>0.37662337662337664</v>
      </c>
      <c r="M18" s="54">
        <f>PRODUCT(H18/E18)</f>
        <v>0.61038961038961037</v>
      </c>
      <c r="N18" s="54">
        <f>PRODUCT((F18+G18+H18)/E18)</f>
        <v>0.98701298701298701</v>
      </c>
      <c r="O18" s="54">
        <v>0</v>
      </c>
      <c r="Q18" s="1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2018-12-08T07:33:32Z</dcterms:modified>
</cp:coreProperties>
</file>