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20" i="3" l="1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F19" i="3" l="1"/>
  <c r="N19" i="3" s="1"/>
  <c r="H19" i="3"/>
  <c r="H20" i="3" s="1"/>
  <c r="M20" i="3" s="1"/>
  <c r="I20" i="3"/>
  <c r="O19" i="3"/>
  <c r="J19" i="3"/>
  <c r="L19" i="3"/>
  <c r="M19" i="3"/>
  <c r="AF14" i="3"/>
  <c r="F20" i="3" l="1"/>
  <c r="J20" i="3"/>
  <c r="O20" i="3"/>
  <c r="L20" i="3" l="1"/>
  <c r="N20" i="3"/>
</calcChain>
</file>

<file path=xl/sharedStrings.xml><?xml version="1.0" encoding="utf-8"?>
<sst xmlns="http://schemas.openxmlformats.org/spreadsheetml/2006/main" count="91" uniqueCount="43">
  <si>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</si>
  <si>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</si>
  <si>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</si>
  <si>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</si>
  <si>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</si>
  <si>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</si>
  <si>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</si>
  <si>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</si>
  <si>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</si>
  <si>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</si>
  <si>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</si>
  <si>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</si>
  <si>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</si>
  <si>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</si>
  <si>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</si>
  <si>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</si>
  <si>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</si>
  <si>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</si>
  <si>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</si>
  <si>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Lohi = Jyväskylän Lohi  (1924)</t>
  </si>
  <si>
    <t>MyVe = Mynämäen Vesa  (1920)</t>
  </si>
  <si>
    <t>PuMu = Puna-Mustat, Helsinki  (1941)</t>
  </si>
  <si>
    <t>PöU = Pöytyän Urheilijat  (1945)</t>
  </si>
  <si>
    <t>SMJ = Seinäjoen Maila-Jussit  (1932)</t>
  </si>
  <si>
    <t>Kari Hanhikangas</t>
  </si>
  <si>
    <t>6.</t>
  </si>
  <si>
    <t>KaMa  2</t>
  </si>
  <si>
    <t>9.</t>
  </si>
  <si>
    <t>1.</t>
  </si>
  <si>
    <t>Lohi</t>
  </si>
  <si>
    <t>MyVe</t>
  </si>
  <si>
    <t>PuMu  2</t>
  </si>
  <si>
    <t>10.</t>
  </si>
  <si>
    <t>PöU</t>
  </si>
  <si>
    <t>PuMu</t>
  </si>
  <si>
    <t>SMJ</t>
  </si>
  <si>
    <t>27.10.1980</t>
  </si>
  <si>
    <t>KaMa = Kankaanpään Maila  (1958),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</si>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</sst>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38</v>
      </c>
      <c r="M2" s="22"/>
      <c r="N2" s="22"/>
      <c r="O2" s="28"/>
      <c r="P2" s="6"/>
      <c r="Q2" s="18" t="s">
        <v>39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40</v>
      </c>
      <c r="AI2" s="22"/>
      <c r="AJ2" s="22"/>
      <c r="AK2" s="28"/>
      <c r="AL2" s="6"/>
      <c r="AM2" s="18" t="s">
        <v>39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3</v>
      </c>
      <c r="AC4" s="12">
        <v>8</v>
      </c>
      <c r="AD4" s="12">
        <v>17</v>
      </c>
      <c r="AE4" s="12">
        <v>75</v>
      </c>
      <c r="AF4" s="68">
        <v>0.6</v>
      </c>
      <c r="AG4" s="10">
        <v>125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27</v>
      </c>
      <c r="Z5" s="1" t="s">
        <v>26</v>
      </c>
      <c r="AA5" s="12">
        <v>17</v>
      </c>
      <c r="AB5" s="12">
        <v>0</v>
      </c>
      <c r="AC5" s="12">
        <v>1</v>
      </c>
      <c r="AD5" s="12">
        <v>14</v>
      </c>
      <c r="AE5" s="12">
        <v>63</v>
      </c>
      <c r="AF5" s="68">
        <v>0.53839999999999999</v>
      </c>
      <c r="AG5" s="10">
        <v>117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28</v>
      </c>
      <c r="Z6" s="1" t="s">
        <v>29</v>
      </c>
      <c r="AA6" s="12">
        <v>13</v>
      </c>
      <c r="AB6" s="12">
        <v>1</v>
      </c>
      <c r="AC6" s="12">
        <v>3</v>
      </c>
      <c r="AD6" s="12">
        <v>9</v>
      </c>
      <c r="AE6" s="12">
        <v>26</v>
      </c>
      <c r="AF6" s="68">
        <v>0.36609999999999998</v>
      </c>
      <c r="AG6" s="10">
        <v>71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41"/>
      <c r="AI7" s="7"/>
      <c r="AJ7" s="7"/>
      <c r="AK7" s="7"/>
      <c r="AL7" s="10"/>
      <c r="AM7" s="12"/>
      <c r="AN7" s="12"/>
      <c r="AO7" s="13"/>
      <c r="AP7" s="12"/>
      <c r="AQ7" s="12"/>
      <c r="AR7" s="13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25</v>
      </c>
      <c r="Z8" s="1" t="s">
        <v>26</v>
      </c>
      <c r="AA8" s="12">
        <v>11</v>
      </c>
      <c r="AB8" s="12">
        <v>0</v>
      </c>
      <c r="AC8" s="12">
        <v>1</v>
      </c>
      <c r="AD8" s="12">
        <v>4</v>
      </c>
      <c r="AE8" s="12">
        <v>28</v>
      </c>
      <c r="AF8" s="68">
        <v>0.45900000000000002</v>
      </c>
      <c r="AG8" s="10">
        <v>61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2006</v>
      </c>
      <c r="Y9" s="12" t="s">
        <v>25</v>
      </c>
      <c r="Z9" s="1" t="s">
        <v>30</v>
      </c>
      <c r="AA9" s="12">
        <v>15</v>
      </c>
      <c r="AB9" s="12">
        <v>1</v>
      </c>
      <c r="AC9" s="12">
        <v>1</v>
      </c>
      <c r="AD9" s="12">
        <v>23</v>
      </c>
      <c r="AE9" s="12">
        <v>69</v>
      </c>
      <c r="AF9" s="68">
        <v>0.5847</v>
      </c>
      <c r="AG9" s="10">
        <v>118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25</v>
      </c>
      <c r="Z10" s="1" t="s">
        <v>31</v>
      </c>
      <c r="AA10" s="12">
        <v>15</v>
      </c>
      <c r="AB10" s="12">
        <v>2</v>
      </c>
      <c r="AC10" s="12">
        <v>3</v>
      </c>
      <c r="AD10" s="12">
        <v>23</v>
      </c>
      <c r="AE10" s="12">
        <v>97</v>
      </c>
      <c r="AF10" s="68">
        <v>0.68300000000000005</v>
      </c>
      <c r="AG10" s="10">
        <v>142</v>
      </c>
      <c r="AH10" s="56"/>
      <c r="AI10" s="56"/>
      <c r="AJ10" s="56"/>
      <c r="AK10" s="7" t="s">
        <v>27</v>
      </c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32</v>
      </c>
      <c r="Z11" s="1" t="s">
        <v>33</v>
      </c>
      <c r="AA11" s="12">
        <v>16</v>
      </c>
      <c r="AB11" s="12">
        <v>0</v>
      </c>
      <c r="AC11" s="12">
        <v>2</v>
      </c>
      <c r="AD11" s="12">
        <v>5</v>
      </c>
      <c r="AE11" s="12">
        <v>59</v>
      </c>
      <c r="AF11" s="68">
        <v>0.53149999999999997</v>
      </c>
      <c r="AG11" s="10">
        <v>111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2009</v>
      </c>
      <c r="Y12" s="12" t="s">
        <v>28</v>
      </c>
      <c r="Z12" s="1" t="s">
        <v>34</v>
      </c>
      <c r="AA12" s="12">
        <v>12</v>
      </c>
      <c r="AB12" s="12">
        <v>1</v>
      </c>
      <c r="AC12" s="12">
        <v>6</v>
      </c>
      <c r="AD12" s="12">
        <v>15</v>
      </c>
      <c r="AE12" s="12">
        <v>48</v>
      </c>
      <c r="AF12" s="68">
        <v>0.58530000000000004</v>
      </c>
      <c r="AG12" s="10">
        <v>82</v>
      </c>
      <c r="AH12" s="56"/>
      <c r="AI12" s="56"/>
      <c r="AJ12" s="56"/>
      <c r="AK12" s="7"/>
      <c r="AL12" s="10"/>
      <c r="AM12" s="12">
        <v>7</v>
      </c>
      <c r="AN12" s="12">
        <v>0</v>
      </c>
      <c r="AO12" s="12">
        <v>2</v>
      </c>
      <c r="AP12" s="12">
        <v>5</v>
      </c>
      <c r="AQ12" s="12">
        <v>21</v>
      </c>
      <c r="AR12" s="57">
        <v>0.55259999999999998</v>
      </c>
      <c r="AS12" s="58">
        <v>38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2010</v>
      </c>
      <c r="Y13" s="12" t="s">
        <v>28</v>
      </c>
      <c r="Z13" s="1" t="s">
        <v>35</v>
      </c>
      <c r="AA13" s="12">
        <v>12</v>
      </c>
      <c r="AB13" s="12">
        <v>1</v>
      </c>
      <c r="AC13" s="12">
        <v>3</v>
      </c>
      <c r="AD13" s="12">
        <v>9</v>
      </c>
      <c r="AE13" s="12">
        <v>25</v>
      </c>
      <c r="AF13" s="68">
        <v>0.52080000000000004</v>
      </c>
      <c r="AG13" s="10">
        <v>48</v>
      </c>
      <c r="AH13" s="56"/>
      <c r="AI13" s="56"/>
      <c r="AJ13" s="56"/>
      <c r="AK13" s="7"/>
      <c r="AL13" s="10"/>
      <c r="AM13" s="12">
        <v>6</v>
      </c>
      <c r="AN13" s="12">
        <v>0</v>
      </c>
      <c r="AO13" s="12">
        <v>0</v>
      </c>
      <c r="AP13" s="12">
        <v>2</v>
      </c>
      <c r="AQ13" s="12">
        <v>4</v>
      </c>
      <c r="AR13" s="57">
        <v>0.25</v>
      </c>
      <c r="AS13" s="58">
        <v>16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4" t="s">
        <v>13</v>
      </c>
      <c r="C14" s="65"/>
      <c r="D14" s="66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129</v>
      </c>
      <c r="AB14" s="36">
        <f>SUM(AB4:AB13)</f>
        <v>9</v>
      </c>
      <c r="AC14" s="36">
        <f>SUM(AC4:AC13)</f>
        <v>28</v>
      </c>
      <c r="AD14" s="36">
        <f>SUM(AD4:AD13)</f>
        <v>119</v>
      </c>
      <c r="AE14" s="36">
        <f>SUM(AE4:AE13)</f>
        <v>490</v>
      </c>
      <c r="AF14" s="37">
        <f>PRODUCT(AE14/AG14)</f>
        <v>0.56000000000000005</v>
      </c>
      <c r="AG14" s="21">
        <f>SUM(AG4:AG13)</f>
        <v>875</v>
      </c>
      <c r="AH14" s="18"/>
      <c r="AI14" s="29"/>
      <c r="AJ14" s="42"/>
      <c r="AK14" s="43"/>
      <c r="AL14" s="10"/>
      <c r="AM14" s="36">
        <f>SUM(AM4:AM13)</f>
        <v>13</v>
      </c>
      <c r="AN14" s="36">
        <f>SUM(AN4:AN13)</f>
        <v>0</v>
      </c>
      <c r="AO14" s="36">
        <f>SUM(AO4:AO13)</f>
        <v>2</v>
      </c>
      <c r="AP14" s="36">
        <f>SUM(AP4:AP13)</f>
        <v>7</v>
      </c>
      <c r="AQ14" s="36">
        <f>SUM(AQ4:AQ13)</f>
        <v>25</v>
      </c>
      <c r="AR14" s="15">
        <v>0</v>
      </c>
      <c r="AS14" s="39">
        <f>SUM(AS4:AS13)</f>
        <v>54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41</v>
      </c>
      <c r="O16" s="7" t="s">
        <v>42</v>
      </c>
      <c r="Q16" s="17"/>
      <c r="R16" s="17" t="s">
        <v>10</v>
      </c>
      <c r="S16" s="17"/>
      <c r="T16" s="55" t="s">
        <v>37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7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19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7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55" t="s">
        <v>20</v>
      </c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142</v>
      </c>
      <c r="F19" s="48">
        <f>PRODUCT(AB14+AN14)</f>
        <v>9</v>
      </c>
      <c r="G19" s="48">
        <f>PRODUCT(AC14+AO14)</f>
        <v>30</v>
      </c>
      <c r="H19" s="48">
        <f>PRODUCT(AD14+AP14)</f>
        <v>126</v>
      </c>
      <c r="I19" s="48">
        <f>PRODUCT(AE14+AQ14)</f>
        <v>515</v>
      </c>
      <c r="J19" s="67">
        <f>PRODUCT(I19/K19)</f>
        <v>0.55435952637244346</v>
      </c>
      <c r="K19" s="10">
        <f>PRODUCT(AG14+AS14)</f>
        <v>929</v>
      </c>
      <c r="L19" s="54">
        <f>PRODUCT((F19+G19)/E19)</f>
        <v>0.27464788732394368</v>
      </c>
      <c r="M19" s="54">
        <f>PRODUCT(H19/E19)</f>
        <v>0.88732394366197187</v>
      </c>
      <c r="N19" s="54">
        <f>PRODUCT((F19+G19+H19)/E19)</f>
        <v>1.1619718309859155</v>
      </c>
      <c r="O19" s="54">
        <f>PRODUCT(I19/E19)</f>
        <v>3.6267605633802815</v>
      </c>
      <c r="Q19" s="17"/>
      <c r="R19" s="17"/>
      <c r="S19" s="16"/>
      <c r="T19" s="55" t="s">
        <v>21</v>
      </c>
      <c r="U19" s="10"/>
      <c r="V19" s="10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142</v>
      </c>
      <c r="F20" s="48">
        <f t="shared" ref="F20:I20" si="0">SUM(F17:F19)</f>
        <v>9</v>
      </c>
      <c r="G20" s="48">
        <f t="shared" si="0"/>
        <v>30</v>
      </c>
      <c r="H20" s="48">
        <f t="shared" si="0"/>
        <v>126</v>
      </c>
      <c r="I20" s="48">
        <f t="shared" si="0"/>
        <v>515</v>
      </c>
      <c r="J20" s="67">
        <f>PRODUCT(I20/K20)</f>
        <v>0.55435952637244346</v>
      </c>
      <c r="K20" s="16">
        <f>SUM(K17:K19)</f>
        <v>929</v>
      </c>
      <c r="L20" s="54">
        <f>PRODUCT((F20+G20)/E20)</f>
        <v>0.27464788732394368</v>
      </c>
      <c r="M20" s="54">
        <f>PRODUCT(H20/E20)</f>
        <v>0.88732394366197187</v>
      </c>
      <c r="N20" s="54">
        <f>PRODUCT((F20+G20+H20)/E20)</f>
        <v>1.1619718309859155</v>
      </c>
      <c r="O20" s="54">
        <f>PRODUCT(I20/E20)</f>
        <v>3.6267605633802815</v>
      </c>
      <c r="Q20" s="10"/>
      <c r="R20" s="10"/>
      <c r="S20" s="10"/>
      <c r="T20" s="55" t="s">
        <v>22</v>
      </c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55" t="s">
        <v>23</v>
      </c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6"/>
      <c r="AD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6"/>
      <c r="AD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6"/>
      <c r="AD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6"/>
      <c r="AD92" s="16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H185" s="10"/>
      <c r="AI185" s="10"/>
      <c r="AJ185" s="10"/>
      <c r="AK185" s="10"/>
      <c r="AL185" s="10"/>
    </row>
    <row r="186" spans="1:57" x14ac:dyDescent="0.25"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57" x14ac:dyDescent="0.25"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2018-09-02T09:27:29Z</dcterms:modified>
</cp:coreProperties>
</file>