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7" i="3" l="1"/>
  <c r="AQ17" i="3"/>
  <c r="AR17" i="3" s="1"/>
  <c r="AP17" i="3"/>
  <c r="AO17" i="3"/>
  <c r="AN17" i="3"/>
  <c r="AM17" i="3"/>
  <c r="AG17" i="3"/>
  <c r="K22" i="3" s="1"/>
  <c r="K23" i="3" s="1"/>
  <c r="AE17" i="3"/>
  <c r="AD17" i="3"/>
  <c r="AC17" i="3"/>
  <c r="G22" i="3" s="1"/>
  <c r="AB17" i="3"/>
  <c r="AA17" i="3"/>
  <c r="E22" i="3" s="1"/>
  <c r="W17" i="3"/>
  <c r="U17" i="3"/>
  <c r="T17" i="3"/>
  <c r="S17" i="3"/>
  <c r="R17" i="3"/>
  <c r="Q17" i="3"/>
  <c r="K17" i="3"/>
  <c r="K21" i="3" s="1"/>
  <c r="I17" i="3"/>
  <c r="I21" i="3" s="1"/>
  <c r="H17" i="3"/>
  <c r="H21" i="3" s="1"/>
  <c r="G17" i="3"/>
  <c r="G21" i="3" s="1"/>
  <c r="G23" i="3" s="1"/>
  <c r="F17" i="3"/>
  <c r="F21" i="3" s="1"/>
  <c r="E17" i="3"/>
  <c r="E21" i="3" s="1"/>
  <c r="E23" i="3" s="1"/>
  <c r="I22" i="3" l="1"/>
  <c r="I23" i="3" s="1"/>
  <c r="F22" i="3"/>
  <c r="F23" i="3" s="1"/>
  <c r="H22" i="3"/>
  <c r="H23" i="3" s="1"/>
  <c r="M23" i="3" s="1"/>
  <c r="L22" i="3"/>
  <c r="AF17" i="3"/>
  <c r="M22" i="3" l="1"/>
  <c r="N22" i="3"/>
  <c r="O22" i="3"/>
  <c r="N23" i="3"/>
  <c r="L23" i="3"/>
  <c r="J22" i="3"/>
  <c r="O23" i="3"/>
  <c r="J23" i="3"/>
</calcChain>
</file>

<file path=xl/sharedStrings.xml><?xml version="1.0" encoding="utf-8"?>
<sst xmlns="http://schemas.openxmlformats.org/spreadsheetml/2006/main" count="87" uniqueCount="34">
  <si>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</si>
  <si>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</si>
  <si>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</si>
  <si>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</si>
  <si>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</si>
  <si>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</si>
  <si>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</si>
  <si>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</si>
  <si>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</si>
  <si>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</si>
  <si>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</si>
  <si>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</si>
  <si>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</si>
  <si>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</si>
  <si>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</si>
  <si>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</si>
  <si>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</si>
  <si>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</si>
  <si>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</si>
  <si>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MuPS = Muhoksen Pallo-Salamat  (1969)</t>
  </si>
  <si>
    <t>Jarkko Happo</t>
  </si>
  <si>
    <t>4.</t>
  </si>
  <si>
    <t>MuPS</t>
  </si>
  <si>
    <t>6.</t>
  </si>
  <si>
    <t>2.</t>
  </si>
  <si>
    <t>7.</t>
  </si>
  <si>
    <t>10.</t>
  </si>
  <si>
    <t>3.</t>
  </si>
  <si>
    <t>28.6.1978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</si>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</sst>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21</v>
      </c>
      <c r="Z4" s="1" t="s">
        <v>22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69"/>
      <c r="AG4" s="10"/>
      <c r="AH4" s="56"/>
      <c r="AI4" s="56"/>
      <c r="AJ4" s="56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58">
        <v>0</v>
      </c>
      <c r="AS4" s="57"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23</v>
      </c>
      <c r="Z5" s="1" t="s">
        <v>22</v>
      </c>
      <c r="AA5" s="12">
        <v>17</v>
      </c>
      <c r="AB5" s="12">
        <v>0</v>
      </c>
      <c r="AC5" s="12">
        <v>6</v>
      </c>
      <c r="AD5" s="12">
        <v>6</v>
      </c>
      <c r="AE5" s="12">
        <v>40</v>
      </c>
      <c r="AF5" s="69">
        <v>0.37030000000000002</v>
      </c>
      <c r="AG5" s="10">
        <v>108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8"/>
      <c r="AS5" s="5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24</v>
      </c>
      <c r="Z6" s="1" t="s">
        <v>22</v>
      </c>
      <c r="AA6" s="12">
        <v>16</v>
      </c>
      <c r="AB6" s="12">
        <v>2</v>
      </c>
      <c r="AC6" s="12">
        <v>12</v>
      </c>
      <c r="AD6" s="12">
        <v>7</v>
      </c>
      <c r="AE6" s="12">
        <v>41</v>
      </c>
      <c r="AF6" s="69">
        <v>0.44080000000000003</v>
      </c>
      <c r="AG6" s="10">
        <v>93</v>
      </c>
      <c r="AH6" s="56"/>
      <c r="AI6" s="56"/>
      <c r="AJ6" s="56"/>
      <c r="AK6" s="7"/>
      <c r="AL6" s="10"/>
      <c r="AM6" s="12">
        <v>4</v>
      </c>
      <c r="AN6" s="12">
        <v>0</v>
      </c>
      <c r="AO6" s="12">
        <v>4</v>
      </c>
      <c r="AP6" s="12">
        <v>1</v>
      </c>
      <c r="AQ6" s="12">
        <v>9</v>
      </c>
      <c r="AR6" s="58">
        <v>0.45</v>
      </c>
      <c r="AS6" s="57">
        <v>20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2004</v>
      </c>
      <c r="Y7" s="70" t="s">
        <v>25</v>
      </c>
      <c r="Z7" s="1" t="s">
        <v>22</v>
      </c>
      <c r="AA7" s="12">
        <v>17</v>
      </c>
      <c r="AB7" s="12">
        <v>2</v>
      </c>
      <c r="AC7" s="12">
        <v>16</v>
      </c>
      <c r="AD7" s="12">
        <v>3</v>
      </c>
      <c r="AE7" s="12">
        <v>61</v>
      </c>
      <c r="AF7" s="69">
        <v>0.50829999999999997</v>
      </c>
      <c r="AG7" s="10">
        <v>120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8"/>
      <c r="AS7" s="5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2005</v>
      </c>
      <c r="Y8" s="12" t="s">
        <v>26</v>
      </c>
      <c r="Z8" s="1" t="s">
        <v>22</v>
      </c>
      <c r="AA8" s="12">
        <v>14</v>
      </c>
      <c r="AB8" s="12">
        <v>0</v>
      </c>
      <c r="AC8" s="12">
        <v>3</v>
      </c>
      <c r="AD8" s="12">
        <v>2</v>
      </c>
      <c r="AE8" s="12">
        <v>39</v>
      </c>
      <c r="AF8" s="69">
        <v>0.53420000000000001</v>
      </c>
      <c r="AG8" s="10">
        <v>73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8"/>
      <c r="AS8" s="5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41"/>
      <c r="AI9" s="7"/>
      <c r="AJ9" s="7"/>
      <c r="AK9" s="7"/>
      <c r="AL9" s="10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2007</v>
      </c>
      <c r="Y10" s="12" t="s">
        <v>24</v>
      </c>
      <c r="Z10" s="1" t="s">
        <v>22</v>
      </c>
      <c r="AA10" s="12">
        <v>18</v>
      </c>
      <c r="AB10" s="12">
        <v>0</v>
      </c>
      <c r="AC10" s="12">
        <v>8</v>
      </c>
      <c r="AD10" s="12">
        <v>8</v>
      </c>
      <c r="AE10" s="12">
        <v>39</v>
      </c>
      <c r="AF10" s="69">
        <v>0.39</v>
      </c>
      <c r="AG10" s="10">
        <v>100</v>
      </c>
      <c r="AH10" s="56"/>
      <c r="AI10" s="56"/>
      <c r="AJ10" s="56"/>
      <c r="AK10" s="7"/>
      <c r="AL10" s="10"/>
      <c r="AM10" s="12">
        <v>4</v>
      </c>
      <c r="AN10" s="12">
        <v>0</v>
      </c>
      <c r="AO10" s="12">
        <v>0</v>
      </c>
      <c r="AP10" s="12">
        <v>1</v>
      </c>
      <c r="AQ10" s="12">
        <v>11</v>
      </c>
      <c r="AR10" s="58">
        <v>0.52380000000000004</v>
      </c>
      <c r="AS10" s="57">
        <v>21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2008</v>
      </c>
      <c r="Y11" s="12" t="s">
        <v>27</v>
      </c>
      <c r="Z11" s="1" t="s">
        <v>22</v>
      </c>
      <c r="AA11" s="12">
        <v>3</v>
      </c>
      <c r="AB11" s="12">
        <v>0</v>
      </c>
      <c r="AC11" s="12">
        <v>0</v>
      </c>
      <c r="AD11" s="12">
        <v>0</v>
      </c>
      <c r="AE11" s="12">
        <v>2</v>
      </c>
      <c r="AF11" s="69">
        <v>0.25</v>
      </c>
      <c r="AG11" s="10">
        <v>8</v>
      </c>
      <c r="AH11" s="56"/>
      <c r="AI11" s="56"/>
      <c r="AJ11" s="56"/>
      <c r="AK11" s="7"/>
      <c r="AL11" s="10"/>
      <c r="AM11" s="12"/>
      <c r="AN11" s="12"/>
      <c r="AO11" s="12"/>
      <c r="AP11" s="12"/>
      <c r="AQ11" s="12"/>
      <c r="AR11" s="58"/>
      <c r="AS11" s="5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2009</v>
      </c>
      <c r="Y12" s="12" t="s">
        <v>23</v>
      </c>
      <c r="Z12" s="1" t="s">
        <v>22</v>
      </c>
      <c r="AA12" s="12">
        <v>13</v>
      </c>
      <c r="AB12" s="12">
        <v>1</v>
      </c>
      <c r="AC12" s="12">
        <v>11</v>
      </c>
      <c r="AD12" s="12">
        <v>5</v>
      </c>
      <c r="AE12" s="12">
        <v>35</v>
      </c>
      <c r="AF12" s="69">
        <v>0.39319999999999999</v>
      </c>
      <c r="AG12" s="10">
        <v>89</v>
      </c>
      <c r="AH12" s="56"/>
      <c r="AI12" s="56"/>
      <c r="AJ12" s="56"/>
      <c r="AK12" s="7"/>
      <c r="AL12" s="10"/>
      <c r="AM12" s="12"/>
      <c r="AN12" s="12"/>
      <c r="AO12" s="12"/>
      <c r="AP12" s="12"/>
      <c r="AQ12" s="12"/>
      <c r="AR12" s="58"/>
      <c r="AS12" s="5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/>
      <c r="Y13" s="14"/>
      <c r="Z13" s="1"/>
      <c r="AA13" s="12"/>
      <c r="AB13" s="12"/>
      <c r="AC13" s="12"/>
      <c r="AD13" s="13"/>
      <c r="AE13" s="12"/>
      <c r="AF13" s="32"/>
      <c r="AG13" s="19"/>
      <c r="AH13" s="41"/>
      <c r="AI13" s="7"/>
      <c r="AJ13" s="7"/>
      <c r="AK13" s="7"/>
      <c r="AL13" s="10"/>
      <c r="AM13" s="12"/>
      <c r="AN13" s="12"/>
      <c r="AO13" s="13"/>
      <c r="AP13" s="12"/>
      <c r="AQ13" s="12"/>
      <c r="AR13" s="13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1"/>
      <c r="M14" s="7"/>
      <c r="N14" s="7"/>
      <c r="O14" s="7"/>
      <c r="Q14" s="12"/>
      <c r="R14" s="12"/>
      <c r="S14" s="13"/>
      <c r="T14" s="12"/>
      <c r="U14" s="12"/>
      <c r="V14" s="13"/>
      <c r="W14" s="19"/>
      <c r="X14" s="12">
        <v>2011</v>
      </c>
      <c r="Y14" s="14" t="s">
        <v>26</v>
      </c>
      <c r="Z14" s="1" t="s">
        <v>22</v>
      </c>
      <c r="AA14" s="12">
        <v>6</v>
      </c>
      <c r="AB14" s="12">
        <v>1</v>
      </c>
      <c r="AC14" s="12">
        <v>12</v>
      </c>
      <c r="AD14" s="13">
        <v>2</v>
      </c>
      <c r="AE14" s="12">
        <v>21</v>
      </c>
      <c r="AF14" s="69">
        <v>0.44679999999999997</v>
      </c>
      <c r="AG14" s="10">
        <v>47</v>
      </c>
      <c r="AH14" s="56"/>
      <c r="AI14" s="56"/>
      <c r="AJ14" s="56"/>
      <c r="AK14" s="7"/>
      <c r="AL14" s="10"/>
      <c r="AM14" s="12"/>
      <c r="AN14" s="12"/>
      <c r="AO14" s="13"/>
      <c r="AP14" s="12"/>
      <c r="AQ14" s="12"/>
      <c r="AR14" s="58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1"/>
      <c r="M15" s="7"/>
      <c r="N15" s="7"/>
      <c r="O15" s="7"/>
      <c r="Q15" s="12"/>
      <c r="R15" s="12"/>
      <c r="S15" s="13"/>
      <c r="T15" s="12"/>
      <c r="U15" s="12"/>
      <c r="V15" s="13"/>
      <c r="W15" s="19"/>
      <c r="X15" s="12"/>
      <c r="Y15" s="14"/>
      <c r="Z15" s="1"/>
      <c r="AA15" s="12"/>
      <c r="AB15" s="12"/>
      <c r="AC15" s="12"/>
      <c r="AD15" s="13"/>
      <c r="AE15" s="12"/>
      <c r="AF15" s="32"/>
      <c r="AG15" s="19"/>
      <c r="AH15" s="41"/>
      <c r="AI15" s="7"/>
      <c r="AJ15" s="7"/>
      <c r="AK15" s="7"/>
      <c r="AL15" s="10"/>
      <c r="AM15" s="12"/>
      <c r="AN15" s="12"/>
      <c r="AO15" s="13"/>
      <c r="AP15" s="12"/>
      <c r="AQ15" s="12"/>
      <c r="AR15" s="13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1"/>
      <c r="M16" s="7"/>
      <c r="N16" s="7"/>
      <c r="O16" s="7"/>
      <c r="Q16" s="64"/>
      <c r="R16" s="12"/>
      <c r="S16" s="13"/>
      <c r="T16" s="12"/>
      <c r="U16" s="12"/>
      <c r="V16" s="13"/>
      <c r="W16" s="19"/>
      <c r="X16" s="12">
        <v>2019</v>
      </c>
      <c r="Y16" s="12" t="s">
        <v>21</v>
      </c>
      <c r="Z16" s="1" t="s">
        <v>22</v>
      </c>
      <c r="AA16" s="12">
        <v>2</v>
      </c>
      <c r="AB16" s="12">
        <v>0</v>
      </c>
      <c r="AC16" s="12">
        <v>0</v>
      </c>
      <c r="AD16" s="12">
        <v>0</v>
      </c>
      <c r="AE16" s="12">
        <v>0</v>
      </c>
      <c r="AF16" s="69">
        <v>0</v>
      </c>
      <c r="AG16" s="19">
        <v>7</v>
      </c>
      <c r="AH16" s="41"/>
      <c r="AI16" s="7"/>
      <c r="AJ16" s="7"/>
      <c r="AK16" s="7"/>
      <c r="AM16" s="12">
        <v>1</v>
      </c>
      <c r="AN16" s="12">
        <v>0</v>
      </c>
      <c r="AO16" s="13">
        <v>0</v>
      </c>
      <c r="AP16" s="12">
        <v>0</v>
      </c>
      <c r="AQ16" s="12">
        <v>1</v>
      </c>
      <c r="AR16" s="58">
        <v>0.5</v>
      </c>
      <c r="AS16" s="19">
        <v>2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65" t="s">
        <v>13</v>
      </c>
      <c r="C17" s="66"/>
      <c r="D17" s="67"/>
      <c r="E17" s="36">
        <f>SUM(E4:E16)</f>
        <v>0</v>
      </c>
      <c r="F17" s="36">
        <f>SUM(F4:F16)</f>
        <v>0</v>
      </c>
      <c r="G17" s="36">
        <f>SUM(G4:G16)</f>
        <v>0</v>
      </c>
      <c r="H17" s="36">
        <f>SUM(H4:H16)</f>
        <v>0</v>
      </c>
      <c r="I17" s="36">
        <f>SUM(I4:I16)</f>
        <v>0</v>
      </c>
      <c r="J17" s="37">
        <v>0</v>
      </c>
      <c r="K17" s="21">
        <f>SUM(K4:K16)</f>
        <v>0</v>
      </c>
      <c r="L17" s="18"/>
      <c r="M17" s="29"/>
      <c r="N17" s="42"/>
      <c r="O17" s="43"/>
      <c r="P17" s="10"/>
      <c r="Q17" s="36">
        <f>SUM(Q4:Q16)</f>
        <v>0</v>
      </c>
      <c r="R17" s="36">
        <f>SUM(R4:R16)</f>
        <v>0</v>
      </c>
      <c r="S17" s="36">
        <f>SUM(S4:S16)</f>
        <v>0</v>
      </c>
      <c r="T17" s="36">
        <f>SUM(T4:T16)</f>
        <v>0</v>
      </c>
      <c r="U17" s="36">
        <f>SUM(U4:U16)</f>
        <v>0</v>
      </c>
      <c r="V17" s="15">
        <v>0</v>
      </c>
      <c r="W17" s="21">
        <f>SUM(W4:W16)</f>
        <v>0</v>
      </c>
      <c r="X17" s="56" t="s">
        <v>13</v>
      </c>
      <c r="Y17" s="11"/>
      <c r="Z17" s="9"/>
      <c r="AA17" s="36">
        <f>SUM(AA4:AA16)</f>
        <v>106</v>
      </c>
      <c r="AB17" s="36">
        <f>SUM(AB4:AB16)</f>
        <v>6</v>
      </c>
      <c r="AC17" s="36">
        <f>SUM(AC4:AC16)</f>
        <v>68</v>
      </c>
      <c r="AD17" s="36">
        <f>SUM(AD4:AD16)</f>
        <v>33</v>
      </c>
      <c r="AE17" s="36">
        <f>SUM(AE4:AE16)</f>
        <v>278</v>
      </c>
      <c r="AF17" s="37">
        <f>PRODUCT(AE17/AG17)</f>
        <v>0.43100775193798452</v>
      </c>
      <c r="AG17" s="21">
        <f>SUM(AG4:AG16)</f>
        <v>645</v>
      </c>
      <c r="AH17" s="18"/>
      <c r="AI17" s="29"/>
      <c r="AJ17" s="42"/>
      <c r="AK17" s="43"/>
      <c r="AL17" s="10"/>
      <c r="AM17" s="36">
        <f>SUM(AM4:AM16)</f>
        <v>10</v>
      </c>
      <c r="AN17" s="36">
        <f>SUM(AN4:AN16)</f>
        <v>0</v>
      </c>
      <c r="AO17" s="36">
        <f>SUM(AO4:AO16)</f>
        <v>4</v>
      </c>
      <c r="AP17" s="36">
        <f>SUM(AP4:AP16)</f>
        <v>2</v>
      </c>
      <c r="AQ17" s="36">
        <f>SUM(AQ4:AQ16)</f>
        <v>21</v>
      </c>
      <c r="AR17" s="37">
        <f>PRODUCT(AQ17/AS17)</f>
        <v>0.42857142857142855</v>
      </c>
      <c r="AS17" s="39">
        <f>SUM(AS4:AS16)</f>
        <v>49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38"/>
      <c r="K18" s="19"/>
      <c r="L18" s="10"/>
      <c r="M18" s="10"/>
      <c r="N18" s="10"/>
      <c r="O18" s="10"/>
      <c r="P18" s="16"/>
      <c r="Q18" s="16"/>
      <c r="R18" s="17"/>
      <c r="S18" s="16"/>
      <c r="T18" s="16"/>
      <c r="U18" s="10"/>
      <c r="V18" s="10"/>
      <c r="W18" s="19"/>
      <c r="X18" s="16"/>
      <c r="Y18" s="16"/>
      <c r="Z18" s="16"/>
      <c r="AA18" s="16"/>
      <c r="AB18" s="16"/>
      <c r="AC18" s="16"/>
      <c r="AD18" s="16"/>
      <c r="AE18" s="16"/>
      <c r="AF18" s="38"/>
      <c r="AG18" s="19"/>
      <c r="AH18" s="10"/>
      <c r="AI18" s="10"/>
      <c r="AJ18" s="10"/>
      <c r="AK18" s="10"/>
      <c r="AL18" s="16"/>
      <c r="AM18" s="16"/>
      <c r="AN18" s="17"/>
      <c r="AO18" s="16"/>
      <c r="AP18" s="16"/>
      <c r="AQ18" s="10"/>
      <c r="AR18" s="10"/>
      <c r="AS18" s="1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9" t="s">
        <v>16</v>
      </c>
      <c r="C19" s="50"/>
      <c r="D19" s="51"/>
      <c r="E19" s="9" t="s">
        <v>2</v>
      </c>
      <c r="F19" s="7" t="s">
        <v>6</v>
      </c>
      <c r="G19" s="9" t="s">
        <v>4</v>
      </c>
      <c r="H19" s="7" t="s">
        <v>5</v>
      </c>
      <c r="I19" s="7" t="s">
        <v>8</v>
      </c>
      <c r="J19" s="7" t="s">
        <v>9</v>
      </c>
      <c r="K19" s="10"/>
      <c r="L19" s="7" t="s">
        <v>17</v>
      </c>
      <c r="M19" s="7" t="s">
        <v>18</v>
      </c>
      <c r="N19" s="7" t="s">
        <v>32</v>
      </c>
      <c r="O19" s="7" t="s">
        <v>33</v>
      </c>
      <c r="Q19" s="17"/>
      <c r="R19" s="17" t="s">
        <v>10</v>
      </c>
      <c r="S19" s="17"/>
      <c r="T19" s="55" t="s">
        <v>19</v>
      </c>
      <c r="U19" s="10"/>
      <c r="V19" s="19"/>
      <c r="W19" s="19"/>
      <c r="X19" s="44"/>
      <c r="Y19" s="44"/>
      <c r="Z19" s="44"/>
      <c r="AA19" s="44"/>
      <c r="AB19" s="44"/>
      <c r="AC19" s="16"/>
      <c r="AD19" s="16"/>
      <c r="AE19" s="16"/>
      <c r="AF19" s="16"/>
      <c r="AG19" s="16"/>
      <c r="AH19" s="16"/>
      <c r="AI19" s="16"/>
      <c r="AJ19" s="16"/>
      <c r="AK19" s="16"/>
      <c r="AM19" s="19"/>
      <c r="AN19" s="44"/>
      <c r="AO19" s="44"/>
      <c r="AP19" s="44"/>
      <c r="AQ19" s="44"/>
      <c r="AR19" s="44"/>
      <c r="AS19" s="44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52" t="s">
        <v>15</v>
      </c>
      <c r="C20" s="3"/>
      <c r="D20" s="53"/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68">
        <v>0</v>
      </c>
      <c r="K20" s="16">
        <v>0</v>
      </c>
      <c r="L20" s="54">
        <v>0</v>
      </c>
      <c r="M20" s="54">
        <v>0</v>
      </c>
      <c r="N20" s="54">
        <v>0</v>
      </c>
      <c r="O20" s="54">
        <v>0</v>
      </c>
      <c r="Q20" s="17"/>
      <c r="R20" s="17"/>
      <c r="S20" s="17"/>
      <c r="T20" s="17"/>
      <c r="U20" s="16"/>
      <c r="V20" s="16"/>
      <c r="W20" s="16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7"/>
      <c r="AO20" s="17"/>
      <c r="AP20" s="17"/>
      <c r="AQ20" s="17"/>
      <c r="AR20" s="17"/>
      <c r="AS20" s="17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33" t="s">
        <v>11</v>
      </c>
      <c r="C21" s="34"/>
      <c r="D21" s="35"/>
      <c r="E21" s="48">
        <f>PRODUCT(E17+Q17)</f>
        <v>0</v>
      </c>
      <c r="F21" s="48">
        <f>PRODUCT(F17+R17)</f>
        <v>0</v>
      </c>
      <c r="G21" s="48">
        <f>PRODUCT(G17+S17)</f>
        <v>0</v>
      </c>
      <c r="H21" s="48">
        <f>PRODUCT(H17+T17)</f>
        <v>0</v>
      </c>
      <c r="I21" s="48">
        <f>PRODUCT(I17+U17)</f>
        <v>0</v>
      </c>
      <c r="J21" s="68">
        <v>0</v>
      </c>
      <c r="K21" s="16">
        <f>PRODUCT(K17+W17)</f>
        <v>0</v>
      </c>
      <c r="L21" s="54">
        <v>0</v>
      </c>
      <c r="M21" s="54">
        <v>0</v>
      </c>
      <c r="N21" s="54">
        <v>0</v>
      </c>
      <c r="O21" s="54">
        <v>0</v>
      </c>
      <c r="Q21" s="17"/>
      <c r="R21" s="17"/>
      <c r="S21" s="17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20" t="s">
        <v>12</v>
      </c>
      <c r="C22" s="31"/>
      <c r="D22" s="30"/>
      <c r="E22" s="48">
        <f>PRODUCT(AA17+AM17)</f>
        <v>116</v>
      </c>
      <c r="F22" s="48">
        <f>PRODUCT(AB17+AN17)</f>
        <v>6</v>
      </c>
      <c r="G22" s="48">
        <f>PRODUCT(AC17+AO17)</f>
        <v>72</v>
      </c>
      <c r="H22" s="48">
        <f>PRODUCT(AD17+AP17)</f>
        <v>35</v>
      </c>
      <c r="I22" s="48">
        <f>PRODUCT(AE17+AQ17)</f>
        <v>299</v>
      </c>
      <c r="J22" s="68">
        <f>PRODUCT(I22/K22)</f>
        <v>0.43083573487031701</v>
      </c>
      <c r="K22" s="10">
        <f>PRODUCT(AG17+AS17)</f>
        <v>694</v>
      </c>
      <c r="L22" s="54">
        <f>PRODUCT((F22+G22)/E22)</f>
        <v>0.67241379310344829</v>
      </c>
      <c r="M22" s="54">
        <f>PRODUCT(H22/E22)</f>
        <v>0.30172413793103448</v>
      </c>
      <c r="N22" s="54">
        <f>PRODUCT((F22+G22+H22)/E22)</f>
        <v>0.97413793103448276</v>
      </c>
      <c r="O22" s="54">
        <f>PRODUCT(I22/E22)</f>
        <v>2.5775862068965516</v>
      </c>
      <c r="Q22" s="17"/>
      <c r="R22" s="17"/>
      <c r="S22" s="16"/>
      <c r="T22" s="17"/>
      <c r="U22" s="10"/>
      <c r="V22" s="10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0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5" t="s">
        <v>13</v>
      </c>
      <c r="C23" s="46"/>
      <c r="D23" s="47"/>
      <c r="E23" s="48">
        <f>SUM(E20:E22)</f>
        <v>116</v>
      </c>
      <c r="F23" s="48">
        <f t="shared" ref="F23:I23" si="0">SUM(F20:F22)</f>
        <v>6</v>
      </c>
      <c r="G23" s="48">
        <f t="shared" si="0"/>
        <v>72</v>
      </c>
      <c r="H23" s="48">
        <f t="shared" si="0"/>
        <v>35</v>
      </c>
      <c r="I23" s="48">
        <f t="shared" si="0"/>
        <v>299</v>
      </c>
      <c r="J23" s="68">
        <f>PRODUCT(I23/K23)</f>
        <v>0.43083573487031701</v>
      </c>
      <c r="K23" s="16">
        <f>SUM(K20:K22)</f>
        <v>694</v>
      </c>
      <c r="L23" s="54">
        <f>PRODUCT((F23+G23)/E23)</f>
        <v>0.67241379310344829</v>
      </c>
      <c r="M23" s="54">
        <f>PRODUCT(H23/E23)</f>
        <v>0.30172413793103448</v>
      </c>
      <c r="N23" s="54">
        <f>PRODUCT((F23+G23+H23)/E23)</f>
        <v>0.97413793103448276</v>
      </c>
      <c r="O23" s="54">
        <f>PRODUCT(I23/E23)</f>
        <v>2.5775862068965516</v>
      </c>
      <c r="Q23" s="10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0"/>
      <c r="F24" s="10"/>
      <c r="G24" s="10"/>
      <c r="H24" s="10"/>
      <c r="I24" s="10"/>
      <c r="J24" s="16"/>
      <c r="K24" s="16"/>
      <c r="L24" s="10"/>
      <c r="M24" s="10"/>
      <c r="N24" s="10"/>
      <c r="O24" s="10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H179" s="16"/>
      <c r="AI179" s="16"/>
      <c r="AJ179" s="16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H180" s="16"/>
      <c r="AI180" s="16"/>
      <c r="AJ180" s="16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H181" s="16"/>
      <c r="AI181" s="16"/>
      <c r="AJ181" s="16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H182" s="16"/>
      <c r="AI182" s="16"/>
      <c r="AJ182" s="16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0"/>
      <c r="U183" s="10"/>
      <c r="V183" s="10"/>
      <c r="AH183" s="16"/>
      <c r="AI183" s="16"/>
      <c r="AJ183" s="16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0"/>
      <c r="U184" s="10"/>
      <c r="V184" s="10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AH185" s="16"/>
      <c r="AI185" s="16"/>
      <c r="AJ185" s="16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AH186" s="16"/>
      <c r="AI186" s="16"/>
      <c r="AJ186" s="16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AH187" s="16"/>
      <c r="AI187" s="16"/>
      <c r="AJ187" s="16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AH188" s="10"/>
      <c r="AI188" s="10"/>
      <c r="AJ188" s="10"/>
      <c r="AK188" s="10"/>
      <c r="AL188" s="10"/>
    </row>
  </sheetData>
  <sortState ref="X14:AR16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2019-08-29T19:21:13Z</dcterms:modified>
</cp:coreProperties>
</file>