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10" i="2"/>
  <c r="H9" i="2"/>
  <c r="K8" i="2"/>
  <c r="K11" i="2" s="1"/>
  <c r="AS5" i="2"/>
  <c r="AQ5" i="2"/>
  <c r="AP5" i="2"/>
  <c r="AO5" i="2"/>
  <c r="AN5" i="2"/>
  <c r="AM5" i="2"/>
  <c r="AG5" i="2"/>
  <c r="AE5" i="2"/>
  <c r="I10" i="2" s="1"/>
  <c r="AD5" i="2"/>
  <c r="H10" i="2" s="1"/>
  <c r="AC5" i="2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G5" i="2"/>
  <c r="G9" i="2" s="1"/>
  <c r="F5" i="2"/>
  <c r="F9" i="2" s="1"/>
  <c r="E5" i="2"/>
  <c r="E9" i="2" s="1"/>
  <c r="E11" i="2" s="1"/>
  <c r="G10" i="2" l="1"/>
  <c r="G11" i="2" s="1"/>
  <c r="F11" i="2"/>
  <c r="H11" i="2"/>
  <c r="M11" i="2" s="1"/>
  <c r="O11" i="2"/>
  <c r="O10" i="2"/>
  <c r="N10" i="2"/>
  <c r="M10" i="2"/>
  <c r="L11" i="2" l="1"/>
  <c r="L10" i="2"/>
  <c r="N11" i="2"/>
  <c r="AF14" i="1" l="1"/>
  <c r="AE14" i="1"/>
  <c r="AD14" i="1"/>
  <c r="AC14" i="1"/>
  <c r="AB14" i="1"/>
  <c r="Y14" i="1"/>
  <c r="X14" i="1"/>
  <c r="W14" i="1"/>
  <c r="V14" i="1"/>
  <c r="U14" i="1"/>
</calcChain>
</file>

<file path=xl/sharedStrings.xml><?xml version="1.0" encoding="utf-8"?>
<sst xmlns="http://schemas.openxmlformats.org/spreadsheetml/2006/main" count="181" uniqueCount="78">
  <si>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</si>
  <si>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</si>
  <si>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</si>
  <si>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</si>
  <si>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</si>
  <si>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</si>
  <si>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</si>
  <si>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</si>
  <si>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</si>
  <si>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</si>
  <si>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</si>
  <si>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</si>
  <si>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</si>
  <si>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</si>
  <si>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</si>
  <si>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</si>
  <si>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</si>
  <si>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</si>
  <si>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</si>
  <si>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</si>
  <si>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</si>
  <si>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</si>
  <si>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</si>
  <si>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</si>
  <si>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</si>
  <si>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</si>
  <si>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</si>
  <si>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</si>
  <si>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</si>
  <si>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</si>
  <si>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</si>
  <si>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</si>
  <si>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</si>
  <si>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Eero Hattari</t>
  </si>
  <si>
    <t>6.</t>
  </si>
  <si>
    <t>HP</t>
  </si>
  <si>
    <t>12.</t>
  </si>
  <si>
    <t>HePe</t>
  </si>
  <si>
    <t>11.</t>
  </si>
  <si>
    <t>KaKa</t>
  </si>
  <si>
    <t>07.05. 1972  HP - UPV  16-5</t>
  </si>
  <si>
    <t xml:space="preserve">  20 v   7 kk   1 pv</t>
  </si>
  <si>
    <t>11.05. 1972  RPL - HP  3-9</t>
  </si>
  <si>
    <t>2.  ottelu</t>
  </si>
  <si>
    <t xml:space="preserve">  20 v   7 kk   5 pv</t>
  </si>
  <si>
    <t>07.05. 1978  HePe - AA  7-4</t>
  </si>
  <si>
    <t xml:space="preserve">  26 v   7 kk   1 pv</t>
  </si>
  <si>
    <t>Seurat</t>
  </si>
  <si>
    <t>HP = Haminan Palloilijat  (1928)</t>
  </si>
  <si>
    <t>HePe = Helsinki-Pesis  (1977)</t>
  </si>
  <si>
    <t>KaKa = Kauhajoen Karhu  (1910)</t>
  </si>
  <si>
    <t>----</t>
  </si>
  <si>
    <t>6.10.1951</t>
  </si>
  <si>
    <t>MESTARUUSSARJA</t>
  </si>
  <si>
    <t xml:space="preserve"> Arvo-ottelut</t>
  </si>
  <si>
    <t>Mitalit</t>
  </si>
  <si>
    <t>Lyöty</t>
  </si>
  <si>
    <t>Tuotu</t>
  </si>
  <si>
    <t>Cup</t>
  </si>
  <si>
    <t>L+T</t>
  </si>
  <si>
    <t>0-0-0</t>
  </si>
  <si>
    <t xml:space="preserve">44.  ottelu </t>
  </si>
  <si>
    <t xml:space="preserve">      Runkosarja TOP-30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</si>
  <si>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</si>
  <si>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</si>
  <si>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</si>
  <si>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</si>
  <si>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</si>
  <si>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</si>
  <si>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</si>
  <si>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</si>
  <si>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</si>
  <si>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</si>
  <si>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PuMu = Puna-Mustat, Helsinki  (1941)</t>
  </si>
  <si>
    <t>9.</t>
  </si>
  <si>
    <t>PuMu</t>
  </si>
  <si>
    <t>****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</si>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</sst>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13" xfId="0" applyFont="1" applyFill="1" applyBorder="1"/>
    <xf numFmtId="0" fontId="2" fillId="6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10" xfId="0" applyFont="1" applyFill="1" applyBorder="1"/>
    <xf numFmtId="0" fontId="2" fillId="6" borderId="11" xfId="0" applyFont="1" applyFill="1" applyBorder="1"/>
    <xf numFmtId="0" fontId="3" fillId="6" borderId="11" xfId="0" applyFont="1" applyFill="1" applyBorder="1"/>
    <xf numFmtId="0" fontId="3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2" borderId="1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3" fillId="6" borderId="7" xfId="0" applyFont="1" applyFill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quotePrefix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3" customWidth="1"/>
    <col min="4" max="4" width="9.28515625" style="72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73" customWidth="1"/>
    <col min="16" max="19" width="6.7109375" style="73" customWidth="1"/>
    <col min="20" max="20" width="0.7109375" style="73" customWidth="1"/>
    <col min="21" max="25" width="5.7109375" style="73" customWidth="1"/>
    <col min="26" max="26" width="8.7109375" style="73" customWidth="1"/>
    <col min="27" max="27" width="0.7109375" style="32" customWidth="1"/>
    <col min="28" max="32" width="5.7109375" style="73" customWidth="1"/>
    <col min="33" max="33" width="8.7109375" style="73" customWidth="1"/>
    <col min="34" max="34" width="0.7109375" style="32" customWidth="1"/>
    <col min="35" max="40" width="5.7109375" style="73" customWidth="1"/>
    <col min="41" max="41" width="43.7109375" style="1" customWidth="1"/>
    <col min="42" max="16384" width="9.140625" style="8"/>
  </cols>
  <sheetData>
    <row r="1" spans="1:41" ht="19.5" customHeight="1" x14ac:dyDescent="0.25">
      <c r="A1" s="1"/>
      <c r="B1" s="2" t="s">
        <v>33</v>
      </c>
      <c r="C1" s="3"/>
      <c r="D1" s="4"/>
      <c r="E1" s="5" t="s">
        <v>52</v>
      </c>
      <c r="F1" s="6"/>
      <c r="G1" s="6"/>
      <c r="H1" s="6"/>
      <c r="I1" s="6"/>
      <c r="J1" s="6"/>
      <c r="K1" s="3"/>
      <c r="L1" s="6"/>
      <c r="M1" s="3"/>
      <c r="N1" s="3"/>
      <c r="O1" s="84"/>
      <c r="P1" s="6"/>
      <c r="Q1" s="6"/>
      <c r="R1" s="6"/>
      <c r="S1" s="6"/>
      <c r="T1" s="84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9"/>
      <c r="B2" s="10" t="s">
        <v>53</v>
      </c>
      <c r="C2" s="11"/>
      <c r="D2" s="12"/>
      <c r="E2" s="13" t="s">
        <v>12</v>
      </c>
      <c r="F2" s="14"/>
      <c r="G2" s="14"/>
      <c r="H2" s="14"/>
      <c r="I2" s="20" t="s">
        <v>13</v>
      </c>
      <c r="J2" s="17"/>
      <c r="K2" s="14"/>
      <c r="L2" s="14"/>
      <c r="M2" s="14"/>
      <c r="N2" s="15"/>
      <c r="O2" s="85"/>
      <c r="P2" s="20" t="s">
        <v>62</v>
      </c>
      <c r="Q2" s="15"/>
      <c r="R2" s="15"/>
      <c r="S2" s="18"/>
      <c r="T2" s="85"/>
      <c r="U2" s="19" t="s">
        <v>14</v>
      </c>
      <c r="V2" s="14"/>
      <c r="W2" s="14"/>
      <c r="X2" s="14"/>
      <c r="Y2" s="19"/>
      <c r="Z2" s="19"/>
      <c r="AA2" s="74"/>
      <c r="AB2" s="21" t="s">
        <v>15</v>
      </c>
      <c r="AC2" s="14"/>
      <c r="AD2" s="14"/>
      <c r="AE2" s="14"/>
      <c r="AF2" s="14"/>
      <c r="AG2" s="14"/>
      <c r="AH2" s="74"/>
      <c r="AI2" s="21" t="s">
        <v>54</v>
      </c>
      <c r="AJ2" s="14"/>
      <c r="AK2" s="14"/>
      <c r="AL2" s="19"/>
      <c r="AM2" s="14" t="s">
        <v>55</v>
      </c>
      <c r="AN2" s="15"/>
      <c r="AO2" s="9"/>
    </row>
    <row r="3" spans="1:41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85"/>
      <c r="P3" s="18" t="s">
        <v>5</v>
      </c>
      <c r="Q3" s="18" t="s">
        <v>6</v>
      </c>
      <c r="R3" s="18" t="s">
        <v>59</v>
      </c>
      <c r="S3" s="18" t="s">
        <v>16</v>
      </c>
      <c r="T3" s="85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3"/>
      <c r="AI3" s="18" t="s">
        <v>22</v>
      </c>
      <c r="AJ3" s="18" t="s">
        <v>23</v>
      </c>
      <c r="AK3" s="15" t="s">
        <v>58</v>
      </c>
      <c r="AL3" s="15" t="s">
        <v>30</v>
      </c>
      <c r="AM3" s="17" t="s">
        <v>31</v>
      </c>
      <c r="AN3" s="18" t="s">
        <v>32</v>
      </c>
      <c r="AO3" s="9"/>
    </row>
    <row r="4" spans="1:41" s="22" customFormat="1" ht="15" customHeight="1" x14ac:dyDescent="0.25">
      <c r="A4" s="9"/>
      <c r="B4" s="24">
        <v>1972</v>
      </c>
      <c r="C4" s="24" t="s">
        <v>34</v>
      </c>
      <c r="D4" s="2" t="s">
        <v>35</v>
      </c>
      <c r="E4" s="24">
        <v>21</v>
      </c>
      <c r="F4" s="24">
        <v>0</v>
      </c>
      <c r="G4" s="24">
        <v>8</v>
      </c>
      <c r="H4" s="24">
        <v>17</v>
      </c>
      <c r="I4" s="24"/>
      <c r="J4" s="24"/>
      <c r="K4" s="24"/>
      <c r="L4" s="24"/>
      <c r="M4" s="24"/>
      <c r="N4" s="25"/>
      <c r="O4" s="85"/>
      <c r="P4" s="18"/>
      <c r="Q4" s="18"/>
      <c r="R4" s="18"/>
      <c r="S4" s="18"/>
      <c r="T4" s="85"/>
      <c r="U4" s="24"/>
      <c r="V4" s="24"/>
      <c r="W4" s="24"/>
      <c r="X4" s="24"/>
      <c r="Y4" s="24"/>
      <c r="Z4" s="24"/>
      <c r="AA4" s="32"/>
      <c r="AB4" s="34"/>
      <c r="AC4" s="34"/>
      <c r="AD4" s="34"/>
      <c r="AE4" s="34"/>
      <c r="AF4" s="34"/>
      <c r="AG4" s="75"/>
      <c r="AH4" s="32"/>
      <c r="AI4" s="24"/>
      <c r="AJ4" s="24"/>
      <c r="AK4" s="24"/>
      <c r="AL4" s="24"/>
      <c r="AM4" s="24"/>
      <c r="AN4" s="24"/>
      <c r="AO4" s="9"/>
    </row>
    <row r="5" spans="1:41" s="22" customFormat="1" ht="15" customHeight="1" x14ac:dyDescent="0.2">
      <c r="A5" s="9"/>
      <c r="B5" s="24">
        <v>1973</v>
      </c>
      <c r="C5" s="24" t="s">
        <v>34</v>
      </c>
      <c r="D5" s="2" t="s">
        <v>35</v>
      </c>
      <c r="E5" s="24">
        <v>22</v>
      </c>
      <c r="F5" s="24">
        <v>0</v>
      </c>
      <c r="G5" s="24">
        <v>9</v>
      </c>
      <c r="H5" s="24">
        <v>25</v>
      </c>
      <c r="I5" s="24"/>
      <c r="J5" s="24"/>
      <c r="K5" s="24"/>
      <c r="L5" s="24"/>
      <c r="M5" s="24"/>
      <c r="N5" s="25"/>
      <c r="O5" s="85"/>
      <c r="P5" s="18"/>
      <c r="Q5" s="18" t="s">
        <v>38</v>
      </c>
      <c r="R5" s="18"/>
      <c r="S5" s="18"/>
      <c r="T5" s="85"/>
      <c r="U5" s="24"/>
      <c r="V5" s="24"/>
      <c r="W5" s="24"/>
      <c r="X5" s="24"/>
      <c r="Y5" s="24"/>
      <c r="Z5" s="24"/>
      <c r="AA5" s="23"/>
      <c r="AB5" s="34"/>
      <c r="AC5" s="34"/>
      <c r="AD5" s="34"/>
      <c r="AE5" s="34"/>
      <c r="AF5" s="34"/>
      <c r="AG5" s="75"/>
      <c r="AH5" s="23"/>
      <c r="AI5" s="24"/>
      <c r="AJ5" s="76"/>
      <c r="AK5" s="76"/>
      <c r="AL5" s="24"/>
      <c r="AM5" s="24"/>
      <c r="AN5" s="24"/>
      <c r="AO5" s="9"/>
    </row>
    <row r="6" spans="1:41" s="22" customFormat="1" ht="15" customHeight="1" x14ac:dyDescent="0.2">
      <c r="A6" s="9"/>
      <c r="B6" s="24">
        <v>1974</v>
      </c>
      <c r="C6" s="24"/>
      <c r="D6" s="2"/>
      <c r="E6" s="24"/>
      <c r="F6" s="26"/>
      <c r="G6" s="26"/>
      <c r="H6" s="26"/>
      <c r="I6" s="24"/>
      <c r="J6" s="24"/>
      <c r="K6" s="24"/>
      <c r="L6" s="24"/>
      <c r="M6" s="24"/>
      <c r="N6" s="25"/>
      <c r="O6" s="85"/>
      <c r="P6" s="18"/>
      <c r="Q6" s="18"/>
      <c r="R6" s="18"/>
      <c r="S6" s="18"/>
      <c r="T6" s="85"/>
      <c r="U6" s="24"/>
      <c r="V6" s="24"/>
      <c r="W6" s="24"/>
      <c r="X6" s="24"/>
      <c r="Y6" s="24"/>
      <c r="Z6" s="24"/>
      <c r="AA6" s="23"/>
      <c r="AB6" s="34"/>
      <c r="AC6" s="34"/>
      <c r="AD6" s="34"/>
      <c r="AE6" s="34"/>
      <c r="AF6" s="34"/>
      <c r="AG6" s="75"/>
      <c r="AH6" s="23"/>
      <c r="AI6" s="24"/>
      <c r="AJ6" s="76"/>
      <c r="AK6" s="76"/>
      <c r="AL6" s="24"/>
      <c r="AM6" s="24"/>
      <c r="AN6" s="24"/>
      <c r="AO6" s="9"/>
    </row>
    <row r="7" spans="1:41" s="22" customFormat="1" ht="15" customHeight="1" x14ac:dyDescent="0.25">
      <c r="A7" s="9"/>
      <c r="B7" s="28">
        <v>1975</v>
      </c>
      <c r="C7" s="28"/>
      <c r="D7" s="29"/>
      <c r="E7" s="28"/>
      <c r="F7" s="28"/>
      <c r="G7" s="30"/>
      <c r="H7" s="28"/>
      <c r="I7" s="28"/>
      <c r="J7" s="28"/>
      <c r="K7" s="28"/>
      <c r="L7" s="28"/>
      <c r="M7" s="28"/>
      <c r="N7" s="25"/>
      <c r="O7" s="85"/>
      <c r="P7" s="18"/>
      <c r="Q7" s="18"/>
      <c r="R7" s="18"/>
      <c r="S7" s="18"/>
      <c r="T7" s="85"/>
      <c r="U7" s="24"/>
      <c r="V7" s="24"/>
      <c r="W7" s="24"/>
      <c r="X7" s="24"/>
      <c r="Y7" s="24"/>
      <c r="Z7" s="24"/>
      <c r="AA7" s="32"/>
      <c r="AB7" s="34"/>
      <c r="AC7" s="34"/>
      <c r="AD7" s="34"/>
      <c r="AE7" s="34"/>
      <c r="AF7" s="34"/>
      <c r="AG7" s="75"/>
      <c r="AH7" s="32"/>
      <c r="AI7" s="24"/>
      <c r="AJ7" s="24"/>
      <c r="AK7" s="24"/>
      <c r="AL7" s="24"/>
      <c r="AM7" s="24"/>
      <c r="AN7" s="24"/>
      <c r="AO7" s="9"/>
    </row>
    <row r="8" spans="1:41" s="22" customFormat="1" ht="15" customHeight="1" x14ac:dyDescent="0.25">
      <c r="A8" s="9"/>
      <c r="B8" s="24">
        <v>1976</v>
      </c>
      <c r="C8" s="24"/>
      <c r="D8" s="2"/>
      <c r="E8" s="24"/>
      <c r="F8" s="24"/>
      <c r="G8" s="24"/>
      <c r="H8" s="24"/>
      <c r="I8" s="24"/>
      <c r="J8" s="24"/>
      <c r="K8" s="24"/>
      <c r="L8" s="24"/>
      <c r="M8" s="24"/>
      <c r="N8" s="25"/>
      <c r="O8" s="85"/>
      <c r="P8" s="18"/>
      <c r="Q8" s="18"/>
      <c r="R8" s="18"/>
      <c r="S8" s="18"/>
      <c r="T8" s="85"/>
      <c r="U8" s="24"/>
      <c r="V8" s="24"/>
      <c r="W8" s="24"/>
      <c r="X8" s="24"/>
      <c r="Y8" s="24"/>
      <c r="Z8" s="24"/>
      <c r="AA8" s="32"/>
      <c r="AB8" s="34"/>
      <c r="AC8" s="34"/>
      <c r="AD8" s="34"/>
      <c r="AE8" s="34"/>
      <c r="AF8" s="34"/>
      <c r="AG8" s="75"/>
      <c r="AH8" s="32"/>
      <c r="AI8" s="24"/>
      <c r="AJ8" s="24"/>
      <c r="AK8" s="24"/>
      <c r="AL8" s="24"/>
      <c r="AM8" s="24"/>
      <c r="AN8" s="24"/>
      <c r="AO8" s="9"/>
    </row>
    <row r="9" spans="1:41" s="22" customFormat="1" ht="15" customHeight="1" x14ac:dyDescent="0.25">
      <c r="A9" s="9"/>
      <c r="B9" s="24">
        <v>1977</v>
      </c>
      <c r="C9" s="24"/>
      <c r="D9" s="2"/>
      <c r="E9" s="24"/>
      <c r="F9" s="24"/>
      <c r="G9" s="24"/>
      <c r="H9" s="24"/>
      <c r="I9" s="24"/>
      <c r="J9" s="24"/>
      <c r="K9" s="24"/>
      <c r="L9" s="24"/>
      <c r="M9" s="24"/>
      <c r="N9" s="25"/>
      <c r="O9" s="85"/>
      <c r="P9" s="18"/>
      <c r="Q9" s="18"/>
      <c r="R9" s="18"/>
      <c r="S9" s="18"/>
      <c r="T9" s="85"/>
      <c r="U9" s="24"/>
      <c r="V9" s="24"/>
      <c r="W9" s="26"/>
      <c r="X9" s="24"/>
      <c r="Y9" s="24"/>
      <c r="Z9" s="24"/>
      <c r="AA9" s="32"/>
      <c r="AB9" s="34"/>
      <c r="AC9" s="34"/>
      <c r="AD9" s="34"/>
      <c r="AE9" s="34"/>
      <c r="AF9" s="34"/>
      <c r="AG9" s="75"/>
      <c r="AH9" s="32"/>
      <c r="AI9" s="24"/>
      <c r="AJ9" s="76"/>
      <c r="AK9" s="77"/>
      <c r="AL9" s="26"/>
      <c r="AM9" s="27"/>
      <c r="AN9" s="24"/>
      <c r="AO9" s="9"/>
    </row>
    <row r="10" spans="1:41" s="22" customFormat="1" ht="15" customHeight="1" x14ac:dyDescent="0.25">
      <c r="A10" s="9"/>
      <c r="B10" s="24">
        <v>1978</v>
      </c>
      <c r="C10" s="24" t="s">
        <v>36</v>
      </c>
      <c r="D10" s="2" t="s">
        <v>37</v>
      </c>
      <c r="E10" s="24">
        <v>20</v>
      </c>
      <c r="F10" s="24">
        <v>2</v>
      </c>
      <c r="G10" s="24">
        <v>10</v>
      </c>
      <c r="H10" s="24">
        <v>8</v>
      </c>
      <c r="I10" s="24">
        <v>73</v>
      </c>
      <c r="J10" s="24">
        <v>41</v>
      </c>
      <c r="K10" s="24">
        <v>11</v>
      </c>
      <c r="L10" s="24">
        <v>9</v>
      </c>
      <c r="M10" s="24">
        <v>12</v>
      </c>
      <c r="N10" s="31" t="s">
        <v>51</v>
      </c>
      <c r="O10" s="85"/>
      <c r="P10" s="18"/>
      <c r="Q10" s="18"/>
      <c r="R10" s="18"/>
      <c r="S10" s="18"/>
      <c r="T10" s="85"/>
      <c r="U10" s="24"/>
      <c r="V10" s="24"/>
      <c r="W10" s="24"/>
      <c r="X10" s="24"/>
      <c r="Y10" s="24"/>
      <c r="Z10" s="24"/>
      <c r="AA10" s="32"/>
      <c r="AB10" s="34"/>
      <c r="AC10" s="34"/>
      <c r="AD10" s="34"/>
      <c r="AE10" s="34"/>
      <c r="AF10" s="34"/>
      <c r="AG10" s="75"/>
      <c r="AH10" s="32"/>
      <c r="AI10" s="24"/>
      <c r="AJ10" s="24"/>
      <c r="AK10" s="26"/>
      <c r="AL10" s="26"/>
      <c r="AM10" s="27"/>
      <c r="AN10" s="24"/>
      <c r="AO10" s="9"/>
    </row>
    <row r="11" spans="1:41" s="22" customFormat="1" ht="15" customHeight="1" x14ac:dyDescent="0.25">
      <c r="A11" s="9"/>
      <c r="B11" s="24">
        <v>1979</v>
      </c>
      <c r="C11" s="24" t="s">
        <v>38</v>
      </c>
      <c r="D11" s="33" t="s">
        <v>39</v>
      </c>
      <c r="E11" s="24">
        <v>22</v>
      </c>
      <c r="F11" s="24">
        <v>1</v>
      </c>
      <c r="G11" s="24">
        <v>6</v>
      </c>
      <c r="H11" s="24">
        <v>12</v>
      </c>
      <c r="I11" s="24">
        <v>63</v>
      </c>
      <c r="J11" s="24">
        <v>24</v>
      </c>
      <c r="K11" s="24">
        <v>18</v>
      </c>
      <c r="L11" s="24">
        <v>14</v>
      </c>
      <c r="M11" s="24">
        <v>7</v>
      </c>
      <c r="N11" s="31" t="s">
        <v>51</v>
      </c>
      <c r="O11" s="85"/>
      <c r="P11" s="18"/>
      <c r="Q11" s="18"/>
      <c r="R11" s="18"/>
      <c r="S11" s="18"/>
      <c r="T11" s="85"/>
      <c r="U11" s="24"/>
      <c r="V11" s="24"/>
      <c r="W11" s="24"/>
      <c r="X11" s="24"/>
      <c r="Y11" s="24"/>
      <c r="Z11" s="24"/>
      <c r="AA11" s="32"/>
      <c r="AB11" s="34">
        <v>6</v>
      </c>
      <c r="AC11" s="34">
        <v>0</v>
      </c>
      <c r="AD11" s="34">
        <v>2</v>
      </c>
      <c r="AE11" s="34">
        <v>3</v>
      </c>
      <c r="AF11" s="34">
        <v>18</v>
      </c>
      <c r="AG11" s="61" t="s">
        <v>51</v>
      </c>
      <c r="AH11" s="32"/>
      <c r="AI11" s="24"/>
      <c r="AJ11" s="76"/>
      <c r="AK11" s="77"/>
      <c r="AL11" s="26"/>
      <c r="AM11" s="27"/>
      <c r="AN11" s="24"/>
      <c r="AO11" s="9"/>
    </row>
    <row r="12" spans="1:41" s="22" customFormat="1" ht="15" customHeight="1" x14ac:dyDescent="0.25">
      <c r="A12" s="9"/>
      <c r="B12" s="24" t="s">
        <v>76</v>
      </c>
      <c r="C12" s="28"/>
      <c r="D12" s="29"/>
      <c r="E12" s="24"/>
      <c r="F12" s="24"/>
      <c r="G12" s="24"/>
      <c r="H12" s="24"/>
      <c r="I12" s="24"/>
      <c r="J12" s="24"/>
      <c r="K12" s="24"/>
      <c r="L12" s="24"/>
      <c r="M12" s="24"/>
      <c r="N12" s="31"/>
      <c r="O12" s="85"/>
      <c r="P12" s="18"/>
      <c r="Q12" s="18"/>
      <c r="R12" s="18"/>
      <c r="S12" s="18"/>
      <c r="T12" s="85"/>
      <c r="U12" s="24"/>
      <c r="V12" s="24"/>
      <c r="W12" s="24"/>
      <c r="X12" s="24"/>
      <c r="Y12" s="24"/>
      <c r="Z12" s="24"/>
      <c r="AA12" s="32"/>
      <c r="AB12" s="34"/>
      <c r="AC12" s="34"/>
      <c r="AD12" s="34"/>
      <c r="AE12" s="34"/>
      <c r="AF12" s="34"/>
      <c r="AG12" s="61"/>
      <c r="AH12" s="32"/>
      <c r="AI12" s="24"/>
      <c r="AJ12" s="76"/>
      <c r="AK12" s="77"/>
      <c r="AL12" s="26"/>
      <c r="AM12" s="27"/>
      <c r="AN12" s="24"/>
      <c r="AO12" s="9"/>
    </row>
    <row r="13" spans="1:41" s="22" customFormat="1" ht="15" customHeight="1" x14ac:dyDescent="0.25">
      <c r="A13" s="9"/>
      <c r="B13" s="126">
        <v>1986</v>
      </c>
      <c r="C13" s="126" t="s">
        <v>74</v>
      </c>
      <c r="D13" s="127" t="s">
        <v>75</v>
      </c>
      <c r="E13" s="126"/>
      <c r="F13" s="120" t="s">
        <v>77</v>
      </c>
      <c r="G13" s="126"/>
      <c r="H13" s="126"/>
      <c r="I13" s="126"/>
      <c r="J13" s="126"/>
      <c r="K13" s="126"/>
      <c r="L13" s="126"/>
      <c r="M13" s="126"/>
      <c r="N13" s="128"/>
      <c r="O13" s="85"/>
      <c r="P13" s="18"/>
      <c r="Q13" s="18"/>
      <c r="R13" s="18"/>
      <c r="S13" s="18"/>
      <c r="T13" s="85"/>
      <c r="U13" s="24"/>
      <c r="V13" s="24"/>
      <c r="W13" s="24"/>
      <c r="X13" s="24"/>
      <c r="Y13" s="24"/>
      <c r="Z13" s="24"/>
      <c r="AA13" s="32"/>
      <c r="AB13" s="34"/>
      <c r="AC13" s="34"/>
      <c r="AD13" s="34"/>
      <c r="AE13" s="34"/>
      <c r="AF13" s="34"/>
      <c r="AG13" s="61"/>
      <c r="AH13" s="32"/>
      <c r="AI13" s="24"/>
      <c r="AJ13" s="76"/>
      <c r="AK13" s="77"/>
      <c r="AL13" s="26"/>
      <c r="AM13" s="27"/>
      <c r="AN13" s="24"/>
      <c r="AO13" s="9"/>
    </row>
    <row r="14" spans="1:41" ht="15" customHeight="1" x14ac:dyDescent="0.2">
      <c r="A14" s="9"/>
      <c r="B14" s="16" t="s">
        <v>7</v>
      </c>
      <c r="C14" s="17"/>
      <c r="D14" s="15"/>
      <c r="E14" s="18">
        <v>85</v>
      </c>
      <c r="F14" s="18">
        <v>3</v>
      </c>
      <c r="G14" s="18">
        <v>33</v>
      </c>
      <c r="H14" s="18">
        <v>62</v>
      </c>
      <c r="I14" s="18">
        <v>136</v>
      </c>
      <c r="J14" s="18">
        <v>65</v>
      </c>
      <c r="K14" s="18">
        <v>29</v>
      </c>
      <c r="L14" s="18">
        <v>23</v>
      </c>
      <c r="M14" s="18">
        <v>19</v>
      </c>
      <c r="N14" s="35" t="s">
        <v>51</v>
      </c>
      <c r="O14" s="85"/>
      <c r="P14" s="18" t="s">
        <v>60</v>
      </c>
      <c r="Q14" s="18" t="s">
        <v>60</v>
      </c>
      <c r="R14" s="18" t="s">
        <v>60</v>
      </c>
      <c r="S14" s="18" t="s">
        <v>60</v>
      </c>
      <c r="T14" s="85"/>
      <c r="U14" s="18">
        <f>SUM(U9:U11)</f>
        <v>0</v>
      </c>
      <c r="V14" s="18">
        <f>SUM(V9:V11)</f>
        <v>0</v>
      </c>
      <c r="W14" s="18">
        <f>SUM(W9:W11)</f>
        <v>0</v>
      </c>
      <c r="X14" s="18">
        <f>SUM(X9:X11)</f>
        <v>0</v>
      </c>
      <c r="Y14" s="18">
        <f>SUM(Y9:Y11)</f>
        <v>0</v>
      </c>
      <c r="Z14" s="35" t="s">
        <v>51</v>
      </c>
      <c r="AA14" s="23"/>
      <c r="AB14" s="78">
        <f>PRODUCT(E20)</f>
        <v>6</v>
      </c>
      <c r="AC14" s="78">
        <f>PRODUCT(F20)</f>
        <v>0</v>
      </c>
      <c r="AD14" s="78">
        <f>PRODUCT(G20)</f>
        <v>2</v>
      </c>
      <c r="AE14" s="78">
        <f>PRODUCT(H20)</f>
        <v>3</v>
      </c>
      <c r="AF14" s="78">
        <f>PRODUCT(I20)</f>
        <v>18</v>
      </c>
      <c r="AG14" s="35" t="s">
        <v>51</v>
      </c>
      <c r="AH14" s="23"/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9"/>
    </row>
    <row r="15" spans="1:41" ht="15" customHeight="1" x14ac:dyDescent="0.2">
      <c r="A15" s="9"/>
      <c r="B15" s="2" t="s">
        <v>2</v>
      </c>
      <c r="C15" s="27"/>
      <c r="D15" s="36">
        <v>204.7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9"/>
      <c r="AN15" s="37"/>
      <c r="AO15" s="9"/>
    </row>
    <row r="16" spans="1:41" ht="15" customHeight="1" x14ac:dyDescent="0.25">
      <c r="A16" s="9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40"/>
      <c r="R16" s="37"/>
      <c r="S16" s="37"/>
      <c r="T16" s="37"/>
      <c r="U16" s="37"/>
      <c r="V16" s="37"/>
      <c r="W16" s="32"/>
      <c r="X16" s="37"/>
      <c r="Y16" s="37"/>
      <c r="Z16" s="37"/>
      <c r="AA16" s="37"/>
      <c r="AB16" s="37"/>
      <c r="AC16" s="37"/>
      <c r="AD16" s="32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9"/>
    </row>
    <row r="17" spans="1:41" ht="15" customHeight="1" x14ac:dyDescent="0.25">
      <c r="A17" s="9"/>
      <c r="B17" s="21" t="s">
        <v>24</v>
      </c>
      <c r="C17" s="41"/>
      <c r="D17" s="41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37"/>
      <c r="K17" s="18" t="s">
        <v>26</v>
      </c>
      <c r="L17" s="18" t="s">
        <v>27</v>
      </c>
      <c r="M17" s="18" t="s">
        <v>28</v>
      </c>
      <c r="N17" s="18" t="s">
        <v>21</v>
      </c>
      <c r="O17" s="37"/>
      <c r="P17" s="42" t="s">
        <v>29</v>
      </c>
      <c r="Q17" s="12"/>
      <c r="R17" s="12"/>
      <c r="S17" s="12"/>
      <c r="T17" s="12"/>
      <c r="U17" s="43"/>
      <c r="V17" s="43"/>
      <c r="W17" s="43"/>
      <c r="X17" s="43"/>
      <c r="Y17" s="43"/>
      <c r="Z17" s="43"/>
      <c r="AA17" s="43"/>
      <c r="AB17" s="12"/>
      <c r="AC17" s="12"/>
      <c r="AD17" s="43"/>
      <c r="AE17" s="12"/>
      <c r="AF17" s="12"/>
      <c r="AG17" s="12"/>
      <c r="AH17" s="12"/>
      <c r="AI17" s="12"/>
      <c r="AJ17" s="12"/>
      <c r="AK17" s="12"/>
      <c r="AL17" s="12"/>
      <c r="AM17" s="12"/>
      <c r="AN17" s="44"/>
      <c r="AO17" s="9"/>
    </row>
    <row r="18" spans="1:41" ht="15" customHeight="1" x14ac:dyDescent="0.2">
      <c r="A18" s="9"/>
      <c r="B18" s="42" t="s">
        <v>12</v>
      </c>
      <c r="C18" s="12"/>
      <c r="D18" s="44"/>
      <c r="E18" s="24">
        <v>85</v>
      </c>
      <c r="F18" s="24">
        <v>3</v>
      </c>
      <c r="G18" s="24">
        <v>33</v>
      </c>
      <c r="H18" s="24">
        <v>62</v>
      </c>
      <c r="I18" s="24">
        <v>136</v>
      </c>
      <c r="J18" s="37"/>
      <c r="K18" s="45">
        <v>0.42352941176470588</v>
      </c>
      <c r="L18" s="45">
        <v>0.72941176470588232</v>
      </c>
      <c r="M18" s="45">
        <v>3.2380952380952381</v>
      </c>
      <c r="N18" s="46" t="s">
        <v>51</v>
      </c>
      <c r="O18" s="37"/>
      <c r="P18" s="47" t="s">
        <v>9</v>
      </c>
      <c r="Q18" s="48"/>
      <c r="R18" s="49" t="s">
        <v>40</v>
      </c>
      <c r="S18" s="49"/>
      <c r="T18" s="79"/>
      <c r="U18" s="79"/>
      <c r="V18" s="79"/>
      <c r="W18" s="79"/>
      <c r="X18" s="86" t="s">
        <v>11</v>
      </c>
      <c r="Y18" s="79"/>
      <c r="Z18" s="79" t="s">
        <v>41</v>
      </c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80"/>
      <c r="AN18" s="81"/>
      <c r="AO18" s="9"/>
    </row>
    <row r="19" spans="1:41" ht="15" customHeight="1" x14ac:dyDescent="0.2">
      <c r="A19" s="9"/>
      <c r="B19" s="51" t="s">
        <v>14</v>
      </c>
      <c r="C19" s="52"/>
      <c r="D19" s="53"/>
      <c r="E19" s="24"/>
      <c r="F19" s="24"/>
      <c r="G19" s="24"/>
      <c r="H19" s="24"/>
      <c r="I19" s="24"/>
      <c r="J19" s="37"/>
      <c r="K19" s="45"/>
      <c r="L19" s="45"/>
      <c r="M19" s="45"/>
      <c r="N19" s="54"/>
      <c r="O19" s="37"/>
      <c r="P19" s="55" t="s">
        <v>56</v>
      </c>
      <c r="Q19" s="56"/>
      <c r="R19" s="49" t="s">
        <v>42</v>
      </c>
      <c r="S19" s="49"/>
      <c r="T19" s="49"/>
      <c r="U19" s="49"/>
      <c r="V19" s="49"/>
      <c r="W19" s="49"/>
      <c r="X19" s="86" t="s">
        <v>43</v>
      </c>
      <c r="Y19" s="49"/>
      <c r="Z19" s="49" t="s">
        <v>44</v>
      </c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50"/>
      <c r="AN19" s="82"/>
      <c r="AO19" s="9"/>
    </row>
    <row r="20" spans="1:41" ht="15" customHeight="1" x14ac:dyDescent="0.2">
      <c r="A20" s="9"/>
      <c r="B20" s="57" t="s">
        <v>15</v>
      </c>
      <c r="C20" s="58"/>
      <c r="D20" s="59"/>
      <c r="E20" s="34">
        <v>6</v>
      </c>
      <c r="F20" s="34">
        <v>0</v>
      </c>
      <c r="G20" s="34">
        <v>2</v>
      </c>
      <c r="H20" s="34">
        <v>3</v>
      </c>
      <c r="I20" s="34">
        <v>18</v>
      </c>
      <c r="J20" s="37"/>
      <c r="K20" s="60">
        <v>0.33333333333333331</v>
      </c>
      <c r="L20" s="60">
        <v>0.5</v>
      </c>
      <c r="M20" s="60">
        <v>3</v>
      </c>
      <c r="N20" s="61" t="s">
        <v>51</v>
      </c>
      <c r="O20" s="37"/>
      <c r="P20" s="55" t="s">
        <v>57</v>
      </c>
      <c r="Q20" s="56"/>
      <c r="R20" s="49" t="s">
        <v>40</v>
      </c>
      <c r="S20" s="49"/>
      <c r="T20" s="49"/>
      <c r="U20" s="49"/>
      <c r="V20" s="49"/>
      <c r="W20" s="49"/>
      <c r="X20" s="86" t="s">
        <v>11</v>
      </c>
      <c r="Y20" s="49"/>
      <c r="Z20" s="49" t="s">
        <v>41</v>
      </c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50"/>
      <c r="AN20" s="82"/>
    </row>
    <row r="21" spans="1:41" ht="15" customHeight="1" x14ac:dyDescent="0.2">
      <c r="A21" s="9"/>
      <c r="B21" s="62" t="s">
        <v>25</v>
      </c>
      <c r="C21" s="63"/>
      <c r="D21" s="64"/>
      <c r="E21" s="18">
        <v>91</v>
      </c>
      <c r="F21" s="18">
        <v>3</v>
      </c>
      <c r="G21" s="18">
        <v>35</v>
      </c>
      <c r="H21" s="18">
        <v>65</v>
      </c>
      <c r="I21" s="18">
        <v>154</v>
      </c>
      <c r="J21" s="37"/>
      <c r="K21" s="65">
        <v>0.4175824175824176</v>
      </c>
      <c r="L21" s="65">
        <v>0.7142857142857143</v>
      </c>
      <c r="M21" s="65">
        <v>3.2083333333333335</v>
      </c>
      <c r="N21" s="35" t="s">
        <v>51</v>
      </c>
      <c r="O21" s="37"/>
      <c r="P21" s="66" t="s">
        <v>10</v>
      </c>
      <c r="Q21" s="67"/>
      <c r="R21" s="68" t="s">
        <v>45</v>
      </c>
      <c r="S21" s="68"/>
      <c r="T21" s="68"/>
      <c r="U21" s="68"/>
      <c r="V21" s="68"/>
      <c r="W21" s="68"/>
      <c r="X21" s="87" t="s">
        <v>61</v>
      </c>
      <c r="Y21" s="68"/>
      <c r="Z21" s="68" t="s">
        <v>46</v>
      </c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9"/>
      <c r="AN21" s="83"/>
    </row>
    <row r="22" spans="1:41" ht="15" customHeight="1" x14ac:dyDescent="0.25">
      <c r="A22" s="9"/>
      <c r="B22" s="39"/>
      <c r="C22" s="39"/>
      <c r="D22" s="39"/>
      <c r="E22" s="39"/>
      <c r="F22" s="39"/>
      <c r="G22" s="39"/>
      <c r="H22" s="39"/>
      <c r="I22" s="39"/>
      <c r="J22" s="37"/>
      <c r="K22" s="39"/>
      <c r="L22" s="39"/>
      <c r="M22" s="39"/>
      <c r="N22" s="38"/>
      <c r="O22" s="37"/>
      <c r="P22" s="37"/>
      <c r="Q22" s="37"/>
      <c r="R22" s="37"/>
      <c r="S22" s="37"/>
      <c r="T22" s="23"/>
      <c r="U22" s="37"/>
      <c r="V22" s="40"/>
      <c r="W22" s="37"/>
      <c r="X22" s="37"/>
      <c r="Y22" s="23"/>
      <c r="Z22" s="23"/>
      <c r="AA22" s="23"/>
      <c r="AB22" s="23"/>
      <c r="AC22" s="70"/>
      <c r="AD22" s="37"/>
      <c r="AE22" s="37"/>
      <c r="AF22" s="37"/>
      <c r="AG22" s="37"/>
      <c r="AH22" s="23"/>
      <c r="AI22" s="37"/>
      <c r="AJ22" s="37"/>
      <c r="AK22" s="37"/>
      <c r="AL22" s="37"/>
      <c r="AM22" s="37"/>
      <c r="AN22" s="37"/>
    </row>
    <row r="23" spans="1:41" ht="15" customHeight="1" x14ac:dyDescent="0.25">
      <c r="A23" s="9"/>
      <c r="B23" s="71" t="s">
        <v>47</v>
      </c>
      <c r="C23" s="37"/>
      <c r="D23" s="71" t="s">
        <v>48</v>
      </c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37"/>
      <c r="P23" s="1"/>
      <c r="Q23" s="1"/>
      <c r="R23" s="1"/>
      <c r="S23" s="1"/>
      <c r="T23" s="1"/>
      <c r="U23" s="37"/>
      <c r="V23" s="40"/>
      <c r="W23" s="37"/>
      <c r="X23" s="37"/>
      <c r="Y23" s="23"/>
      <c r="Z23" s="23"/>
      <c r="AA23" s="23"/>
      <c r="AB23" s="23"/>
      <c r="AC23" s="70"/>
      <c r="AD23" s="37"/>
      <c r="AE23" s="37"/>
      <c r="AF23" s="37"/>
      <c r="AG23" s="37"/>
      <c r="AH23" s="23"/>
      <c r="AI23" s="37"/>
      <c r="AJ23" s="37"/>
      <c r="AK23" s="37"/>
      <c r="AL23" s="37"/>
      <c r="AM23" s="37"/>
      <c r="AN23" s="37"/>
    </row>
    <row r="24" spans="1:41" ht="15" customHeight="1" x14ac:dyDescent="0.25">
      <c r="A24" s="9"/>
      <c r="B24" s="37"/>
      <c r="C24" s="37"/>
      <c r="D24" s="37" t="s">
        <v>49</v>
      </c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37"/>
      <c r="P24" s="37"/>
      <c r="Q24" s="37"/>
      <c r="R24" s="37"/>
      <c r="S24" s="37"/>
      <c r="T24" s="23"/>
      <c r="U24" s="37"/>
      <c r="V24" s="40"/>
      <c r="W24" s="37"/>
      <c r="X24" s="37"/>
      <c r="Y24" s="23"/>
      <c r="Z24" s="23"/>
      <c r="AA24" s="23"/>
      <c r="AB24" s="23"/>
      <c r="AC24" s="70"/>
      <c r="AD24" s="37"/>
      <c r="AE24" s="37"/>
      <c r="AF24" s="37"/>
      <c r="AG24" s="37"/>
      <c r="AH24" s="23"/>
      <c r="AI24" s="37"/>
      <c r="AJ24" s="37"/>
      <c r="AK24" s="37"/>
      <c r="AL24" s="37"/>
      <c r="AM24" s="37"/>
      <c r="AN24" s="37"/>
    </row>
    <row r="25" spans="1:41" ht="15" customHeight="1" x14ac:dyDescent="0.25">
      <c r="A25" s="9"/>
      <c r="B25" s="37"/>
      <c r="C25" s="37"/>
      <c r="D25" s="37" t="s">
        <v>50</v>
      </c>
      <c r="E25" s="37"/>
      <c r="F25" s="37"/>
      <c r="G25" s="37"/>
      <c r="H25" s="37"/>
      <c r="I25" s="37"/>
      <c r="J25" s="37"/>
      <c r="K25" s="37"/>
      <c r="L25" s="37"/>
      <c r="M25" s="37"/>
      <c r="N25" s="38"/>
      <c r="O25" s="37"/>
      <c r="P25" s="23"/>
      <c r="Q25" s="23"/>
      <c r="R25" s="23"/>
      <c r="S25" s="23"/>
      <c r="T25" s="23"/>
      <c r="U25" s="37"/>
      <c r="V25" s="40"/>
      <c r="W25" s="37"/>
      <c r="X25" s="37"/>
      <c r="Y25" s="23"/>
      <c r="Z25" s="23"/>
      <c r="AA25" s="23"/>
      <c r="AB25" s="23"/>
      <c r="AC25" s="70"/>
      <c r="AD25" s="70"/>
      <c r="AE25" s="23"/>
      <c r="AF25" s="23"/>
      <c r="AG25" s="23"/>
      <c r="AH25" s="23"/>
      <c r="AI25" s="23"/>
      <c r="AJ25" s="23"/>
      <c r="AK25" s="23"/>
      <c r="AL25" s="23"/>
      <c r="AM25" s="23"/>
      <c r="AN25" s="23"/>
    </row>
    <row r="26" spans="1:41" ht="15" customHeight="1" x14ac:dyDescent="0.25">
      <c r="A26" s="9"/>
      <c r="B26" s="37"/>
      <c r="C26" s="37"/>
      <c r="D26" s="37" t="s">
        <v>73</v>
      </c>
      <c r="E26" s="37"/>
      <c r="F26" s="37"/>
      <c r="G26" s="37"/>
      <c r="H26" s="37"/>
      <c r="I26" s="37"/>
      <c r="J26" s="37"/>
      <c r="K26" s="37"/>
      <c r="L26" s="37"/>
      <c r="M26" s="37"/>
      <c r="N26" s="38"/>
      <c r="O26" s="37"/>
      <c r="P26" s="37"/>
      <c r="Q26" s="37"/>
      <c r="R26" s="37"/>
      <c r="S26" s="37"/>
      <c r="T26" s="23"/>
      <c r="U26" s="37"/>
      <c r="V26" s="40"/>
      <c r="W26" s="37"/>
      <c r="X26" s="37"/>
      <c r="Y26" s="23"/>
      <c r="Z26" s="23"/>
      <c r="AA26" s="23"/>
      <c r="AB26" s="23"/>
      <c r="AC26" s="70"/>
      <c r="AD26" s="70"/>
      <c r="AE26" s="23"/>
      <c r="AF26" s="23"/>
      <c r="AG26" s="23"/>
      <c r="AH26" s="23"/>
      <c r="AI26" s="23"/>
      <c r="AJ26" s="23"/>
      <c r="AK26" s="23"/>
      <c r="AL26" s="23"/>
      <c r="AM26" s="23"/>
      <c r="AN26" s="23"/>
    </row>
    <row r="27" spans="1:41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23"/>
      <c r="P27" s="37"/>
      <c r="Q27" s="37"/>
      <c r="R27" s="37"/>
      <c r="S27" s="37"/>
      <c r="T27" s="23"/>
      <c r="U27" s="37"/>
      <c r="V27" s="40"/>
      <c r="W27" s="37"/>
      <c r="X27" s="37"/>
      <c r="Y27" s="23"/>
      <c r="Z27" s="23"/>
      <c r="AA27" s="23"/>
      <c r="AB27" s="23"/>
      <c r="AC27" s="70"/>
      <c r="AD27" s="70"/>
      <c r="AE27" s="23"/>
      <c r="AF27" s="23"/>
      <c r="AG27" s="23"/>
      <c r="AH27" s="23"/>
      <c r="AI27" s="23"/>
      <c r="AJ27" s="23"/>
      <c r="AK27" s="23"/>
      <c r="AL27" s="23"/>
      <c r="AM27" s="23"/>
      <c r="AN27" s="23"/>
    </row>
    <row r="28" spans="1:41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37"/>
      <c r="P28" s="37"/>
      <c r="Q28" s="37"/>
      <c r="R28" s="37"/>
      <c r="S28" s="37"/>
      <c r="T28" s="23"/>
      <c r="U28" s="37"/>
      <c r="V28" s="40"/>
      <c r="W28" s="37"/>
      <c r="X28" s="37"/>
      <c r="Y28" s="23"/>
      <c r="Z28" s="23"/>
      <c r="AA28" s="23"/>
      <c r="AB28" s="23"/>
      <c r="AC28" s="70"/>
      <c r="AD28" s="70"/>
      <c r="AE28" s="23"/>
      <c r="AF28" s="23"/>
      <c r="AG28" s="23"/>
      <c r="AH28" s="23"/>
      <c r="AI28" s="23"/>
      <c r="AJ28" s="23"/>
      <c r="AK28" s="23"/>
      <c r="AL28" s="23"/>
      <c r="AM28" s="23"/>
      <c r="AN28" s="23"/>
    </row>
    <row r="29" spans="1:41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8"/>
      <c r="O29" s="37"/>
      <c r="P29" s="37"/>
      <c r="Q29" s="37"/>
      <c r="R29" s="37"/>
      <c r="S29" s="37"/>
      <c r="T29" s="23"/>
      <c r="U29" s="37"/>
      <c r="V29" s="40"/>
      <c r="W29" s="37"/>
      <c r="X29" s="37"/>
      <c r="Y29" s="23"/>
      <c r="Z29" s="23"/>
      <c r="AA29" s="23"/>
      <c r="AB29" s="23"/>
      <c r="AC29" s="70"/>
      <c r="AD29" s="70"/>
      <c r="AE29" s="23"/>
      <c r="AF29" s="23"/>
      <c r="AG29" s="23"/>
      <c r="AH29" s="23"/>
      <c r="AI29" s="23"/>
      <c r="AJ29" s="23"/>
      <c r="AK29" s="23"/>
      <c r="AL29" s="23"/>
      <c r="AM29" s="23"/>
      <c r="AN29" s="23"/>
    </row>
    <row r="30" spans="1:41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23"/>
      <c r="U30" s="37"/>
      <c r="V30" s="40"/>
      <c r="W30" s="37"/>
      <c r="X30" s="37"/>
      <c r="Y30" s="23"/>
      <c r="Z30" s="23"/>
      <c r="AA30" s="23"/>
      <c r="AB30" s="23"/>
      <c r="AC30" s="70"/>
      <c r="AD30" s="70"/>
      <c r="AE30" s="23"/>
      <c r="AF30" s="23"/>
      <c r="AG30" s="23"/>
      <c r="AH30" s="23"/>
      <c r="AI30" s="23"/>
      <c r="AJ30" s="23"/>
      <c r="AK30" s="23"/>
      <c r="AL30" s="23"/>
      <c r="AM30" s="23"/>
      <c r="AN30" s="23"/>
    </row>
    <row r="31" spans="1:41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23"/>
      <c r="U31" s="37"/>
      <c r="V31" s="40"/>
      <c r="W31" s="37"/>
      <c r="X31" s="37"/>
      <c r="Y31" s="23"/>
      <c r="Z31" s="23"/>
      <c r="AA31" s="23"/>
      <c r="AB31" s="23"/>
      <c r="AC31" s="70"/>
      <c r="AD31" s="70"/>
      <c r="AE31" s="23"/>
      <c r="AF31" s="23"/>
      <c r="AG31" s="23"/>
      <c r="AH31" s="23"/>
      <c r="AI31" s="23"/>
      <c r="AJ31" s="23"/>
      <c r="AK31" s="23"/>
      <c r="AL31" s="23"/>
      <c r="AM31" s="23"/>
      <c r="AN31" s="23"/>
    </row>
    <row r="32" spans="1:41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23"/>
      <c r="U32" s="37"/>
      <c r="V32" s="40"/>
      <c r="W32" s="37"/>
      <c r="X32" s="37"/>
      <c r="Y32" s="23"/>
      <c r="Z32" s="23"/>
      <c r="AA32" s="23"/>
      <c r="AB32" s="23"/>
      <c r="AC32" s="70"/>
      <c r="AD32" s="70"/>
      <c r="AE32" s="23"/>
      <c r="AF32" s="23"/>
      <c r="AG32" s="23"/>
      <c r="AH32" s="23"/>
      <c r="AI32" s="23"/>
      <c r="AJ32" s="23"/>
      <c r="AK32" s="23"/>
      <c r="AL32" s="23"/>
      <c r="AM32" s="23"/>
      <c r="AN32" s="23"/>
    </row>
    <row r="33" spans="1:40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23"/>
      <c r="U33" s="37"/>
      <c r="V33" s="40"/>
      <c r="W33" s="37"/>
      <c r="X33" s="37"/>
      <c r="Y33" s="23"/>
      <c r="Z33" s="23"/>
      <c r="AA33" s="23"/>
      <c r="AB33" s="23"/>
      <c r="AC33" s="70"/>
      <c r="AD33" s="70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23"/>
      <c r="U34" s="37"/>
      <c r="V34" s="40"/>
      <c r="W34" s="37"/>
      <c r="X34" s="37"/>
      <c r="Y34" s="23"/>
      <c r="Z34" s="23"/>
      <c r="AA34" s="23"/>
      <c r="AB34" s="23"/>
      <c r="AC34" s="70"/>
      <c r="AD34" s="70"/>
      <c r="AE34" s="23"/>
      <c r="AF34" s="23"/>
      <c r="AG34" s="23"/>
      <c r="AH34" s="23"/>
      <c r="AI34" s="23"/>
      <c r="AJ34" s="23"/>
      <c r="AK34" s="23"/>
      <c r="AL34" s="23"/>
      <c r="AM34" s="23"/>
      <c r="AN34" s="23"/>
    </row>
    <row r="35" spans="1:40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23"/>
      <c r="U35" s="37"/>
      <c r="V35" s="40"/>
      <c r="W35" s="37"/>
      <c r="X35" s="37"/>
      <c r="Y35" s="23"/>
      <c r="Z35" s="23"/>
      <c r="AA35" s="23"/>
      <c r="AB35" s="23"/>
      <c r="AC35" s="70"/>
      <c r="AD35" s="70"/>
      <c r="AE35" s="23"/>
      <c r="AF35" s="23"/>
      <c r="AG35" s="23"/>
      <c r="AH35" s="23"/>
      <c r="AI35" s="23"/>
      <c r="AJ35" s="23"/>
      <c r="AK35" s="23"/>
      <c r="AL35" s="23"/>
      <c r="AM35" s="23"/>
      <c r="AN35" s="23"/>
    </row>
    <row r="36" spans="1:40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40"/>
      <c r="W36" s="37"/>
      <c r="X36" s="37"/>
      <c r="Y36" s="23"/>
      <c r="Z36" s="23"/>
      <c r="AA36" s="23"/>
      <c r="AB36" s="23"/>
      <c r="AC36" s="70"/>
      <c r="AD36" s="70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40"/>
      <c r="W37" s="37"/>
      <c r="X37" s="37"/>
      <c r="Y37" s="23"/>
      <c r="Z37" s="23"/>
      <c r="AA37" s="23"/>
      <c r="AB37" s="23"/>
      <c r="AC37" s="70"/>
      <c r="AD37" s="70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0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40"/>
      <c r="W38" s="37"/>
      <c r="X38" s="37"/>
      <c r="Y38" s="23"/>
      <c r="Z38" s="23"/>
      <c r="AA38" s="23"/>
      <c r="AB38" s="23"/>
      <c r="AC38" s="70"/>
      <c r="AD38" s="70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0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40"/>
      <c r="W39" s="37"/>
      <c r="X39" s="37"/>
      <c r="Y39" s="23"/>
      <c r="Z39" s="23"/>
      <c r="AA39" s="23"/>
      <c r="AB39" s="23"/>
      <c r="AC39" s="70"/>
      <c r="AD39" s="70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0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40"/>
      <c r="W40" s="37"/>
      <c r="X40" s="37"/>
      <c r="Y40" s="23"/>
      <c r="Z40" s="23"/>
      <c r="AA40" s="23"/>
      <c r="AB40" s="23"/>
      <c r="AC40" s="70"/>
      <c r="AD40" s="70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0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40"/>
      <c r="W41" s="37"/>
      <c r="X41" s="37"/>
      <c r="Y41" s="23"/>
      <c r="Z41" s="23"/>
      <c r="AA41" s="23"/>
      <c r="AB41" s="23"/>
      <c r="AC41" s="70"/>
      <c r="AD41" s="70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40"/>
      <c r="W42" s="37"/>
      <c r="X42" s="37"/>
      <c r="Y42" s="23"/>
      <c r="Z42" s="23"/>
      <c r="AA42" s="23"/>
      <c r="AB42" s="23"/>
      <c r="AC42" s="70"/>
      <c r="AD42" s="70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40"/>
      <c r="W43" s="37"/>
      <c r="X43" s="37"/>
      <c r="Y43" s="23"/>
      <c r="Z43" s="23"/>
      <c r="AA43" s="23"/>
      <c r="AB43" s="23"/>
      <c r="AC43" s="70"/>
      <c r="AD43" s="70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0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40"/>
      <c r="W44" s="37"/>
      <c r="X44" s="37"/>
      <c r="Y44" s="23"/>
      <c r="Z44" s="23"/>
      <c r="AA44" s="23"/>
      <c r="AB44" s="23"/>
      <c r="AC44" s="70"/>
      <c r="AD44" s="70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40"/>
      <c r="W45" s="37"/>
      <c r="X45" s="37"/>
      <c r="Y45" s="23"/>
      <c r="Z45" s="23"/>
      <c r="AA45" s="23"/>
      <c r="AB45" s="23"/>
      <c r="AC45" s="70"/>
      <c r="AD45" s="70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40"/>
      <c r="W46" s="37"/>
      <c r="X46" s="37"/>
      <c r="Y46" s="23"/>
      <c r="Z46" s="23"/>
      <c r="AA46" s="23"/>
      <c r="AB46" s="23"/>
      <c r="AC46" s="70"/>
      <c r="AD46" s="70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40"/>
      <c r="W47" s="37"/>
      <c r="X47" s="37"/>
      <c r="Y47" s="23"/>
      <c r="Z47" s="23"/>
      <c r="AA47" s="23"/>
      <c r="AB47" s="23"/>
      <c r="AC47" s="70"/>
      <c r="AD47" s="70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40"/>
      <c r="W48" s="37"/>
      <c r="X48" s="37"/>
      <c r="Y48" s="23"/>
      <c r="Z48" s="23"/>
      <c r="AA48" s="23"/>
      <c r="AB48" s="23"/>
      <c r="AC48" s="70"/>
      <c r="AD48" s="70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40"/>
      <c r="W49" s="37"/>
      <c r="X49" s="37"/>
      <c r="Y49" s="23"/>
      <c r="Z49" s="23"/>
      <c r="AA49" s="23"/>
      <c r="AB49" s="23"/>
      <c r="AC49" s="70"/>
      <c r="AD49" s="70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40"/>
      <c r="W50" s="37"/>
      <c r="X50" s="37"/>
      <c r="Y50" s="23"/>
      <c r="Z50" s="23"/>
      <c r="AA50" s="23"/>
      <c r="AB50" s="23"/>
      <c r="AC50" s="70"/>
      <c r="AD50" s="70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40"/>
      <c r="W51" s="37"/>
      <c r="X51" s="37"/>
      <c r="Y51" s="23"/>
      <c r="Z51" s="23"/>
      <c r="AA51" s="23"/>
      <c r="AB51" s="23"/>
      <c r="AC51" s="70"/>
      <c r="AD51" s="70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40"/>
      <c r="W52" s="37"/>
      <c r="X52" s="37"/>
      <c r="Y52" s="23"/>
      <c r="Z52" s="23"/>
      <c r="AA52" s="23"/>
      <c r="AB52" s="23"/>
      <c r="AC52" s="70"/>
      <c r="AD52" s="70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40"/>
      <c r="W53" s="37"/>
      <c r="X53" s="37"/>
      <c r="Y53" s="23"/>
      <c r="Z53" s="23"/>
      <c r="AA53" s="23"/>
      <c r="AB53" s="23"/>
      <c r="AC53" s="70"/>
      <c r="AD53" s="70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40"/>
      <c r="W54" s="37"/>
      <c r="X54" s="37"/>
      <c r="Y54" s="23"/>
      <c r="Z54" s="23"/>
      <c r="AA54" s="23"/>
      <c r="AB54" s="23"/>
      <c r="AC54" s="70"/>
      <c r="AD54" s="70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U55" s="37"/>
      <c r="V55" s="40"/>
      <c r="W55" s="37"/>
      <c r="X55" s="37"/>
      <c r="Y55" s="23"/>
      <c r="Z55" s="23"/>
      <c r="AA55" s="23"/>
      <c r="AB55" s="23"/>
      <c r="AC55" s="70"/>
      <c r="AD55" s="70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U56" s="37"/>
      <c r="V56" s="40"/>
      <c r="W56" s="37"/>
      <c r="X56" s="37"/>
      <c r="Y56" s="23"/>
      <c r="Z56" s="23"/>
      <c r="AA56" s="23"/>
      <c r="AB56" s="23"/>
      <c r="AC56" s="70"/>
      <c r="AD56" s="70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0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U57" s="37"/>
      <c r="V57" s="40"/>
      <c r="W57" s="37"/>
      <c r="X57" s="37"/>
      <c r="Y57" s="23"/>
      <c r="Z57" s="23"/>
      <c r="AA57" s="23"/>
      <c r="AB57" s="23"/>
      <c r="AC57" s="70"/>
      <c r="AD57" s="70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U58" s="37"/>
      <c r="V58" s="40"/>
      <c r="W58" s="37"/>
      <c r="X58" s="37"/>
      <c r="Y58" s="23"/>
      <c r="Z58" s="23"/>
      <c r="AA58" s="23"/>
      <c r="AB58" s="23"/>
      <c r="AC58" s="70"/>
      <c r="AD58" s="70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0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U59" s="37"/>
      <c r="V59" s="40"/>
      <c r="W59" s="37"/>
      <c r="X59" s="37"/>
      <c r="Y59" s="23"/>
      <c r="Z59" s="23"/>
      <c r="AA59" s="23"/>
      <c r="AB59" s="23"/>
      <c r="AC59" s="70"/>
      <c r="AD59" s="70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0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U60" s="37"/>
      <c r="V60" s="40"/>
      <c r="W60" s="37"/>
      <c r="X60" s="37"/>
      <c r="Y60" s="23"/>
      <c r="Z60" s="23"/>
      <c r="AA60" s="23"/>
      <c r="AB60" s="23"/>
      <c r="AC60" s="70"/>
      <c r="AD60" s="70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U61" s="37"/>
      <c r="V61" s="40"/>
      <c r="W61" s="37"/>
      <c r="X61" s="37"/>
      <c r="Y61" s="23"/>
      <c r="Z61" s="23"/>
      <c r="AA61" s="23"/>
      <c r="AB61" s="23"/>
      <c r="AC61" s="70"/>
      <c r="AD61" s="70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1:40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40"/>
      <c r="U62" s="37"/>
      <c r="V62" s="40"/>
      <c r="W62" s="37"/>
      <c r="X62" s="37"/>
      <c r="Y62" s="23"/>
      <c r="Z62" s="23"/>
      <c r="AA62" s="23"/>
      <c r="AB62" s="23"/>
      <c r="AC62" s="70"/>
      <c r="AD62" s="37"/>
      <c r="AE62" s="37"/>
      <c r="AF62" s="37"/>
      <c r="AG62" s="37"/>
      <c r="AH62" s="23"/>
      <c r="AI62" s="37"/>
      <c r="AJ62" s="37"/>
      <c r="AK62" s="37"/>
      <c r="AL62" s="37"/>
      <c r="AM62" s="37"/>
      <c r="AN62" s="37"/>
    </row>
    <row r="63" spans="1:40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40"/>
      <c r="U63" s="37"/>
      <c r="V63" s="40"/>
      <c r="W63" s="37"/>
      <c r="X63" s="37"/>
      <c r="Y63" s="23"/>
      <c r="Z63" s="23"/>
      <c r="AA63" s="23"/>
      <c r="AB63" s="23"/>
      <c r="AC63" s="70"/>
      <c r="AD63" s="37"/>
      <c r="AE63" s="37"/>
      <c r="AF63" s="37"/>
      <c r="AG63" s="37"/>
      <c r="AH63" s="23"/>
      <c r="AI63" s="37"/>
      <c r="AJ63" s="37"/>
      <c r="AK63" s="37"/>
      <c r="AL63" s="37"/>
      <c r="AM63" s="37"/>
      <c r="AN63" s="37"/>
    </row>
    <row r="64" spans="1:40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40"/>
      <c r="U64" s="37"/>
      <c r="V64" s="40"/>
      <c r="W64" s="37"/>
      <c r="X64" s="37"/>
      <c r="Y64" s="23"/>
      <c r="Z64" s="23"/>
      <c r="AA64" s="23"/>
      <c r="AB64" s="23"/>
      <c r="AC64" s="70"/>
      <c r="AD64" s="37"/>
      <c r="AE64" s="37"/>
      <c r="AF64" s="37"/>
      <c r="AG64" s="37"/>
      <c r="AH64" s="23"/>
      <c r="AI64" s="37"/>
      <c r="AJ64" s="37"/>
      <c r="AK64" s="37"/>
      <c r="AL64" s="37"/>
      <c r="AM64" s="37"/>
      <c r="AN64" s="37"/>
    </row>
    <row r="65" spans="1:40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40"/>
      <c r="U65" s="37"/>
      <c r="V65" s="40"/>
      <c r="W65" s="37"/>
      <c r="X65" s="37"/>
      <c r="Y65" s="23"/>
      <c r="Z65" s="23"/>
      <c r="AA65" s="23"/>
      <c r="AB65" s="23"/>
      <c r="AC65" s="70"/>
      <c r="AD65" s="37"/>
      <c r="AE65" s="37"/>
      <c r="AF65" s="37"/>
      <c r="AG65" s="37"/>
      <c r="AH65" s="23"/>
      <c r="AI65" s="37"/>
      <c r="AJ65" s="37"/>
      <c r="AK65" s="37"/>
      <c r="AL65" s="37"/>
      <c r="AM65" s="37"/>
      <c r="AN65" s="37"/>
    </row>
    <row r="66" spans="1:40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40"/>
      <c r="U66" s="37"/>
      <c r="V66" s="40"/>
      <c r="W66" s="37"/>
      <c r="X66" s="37"/>
      <c r="Y66" s="23"/>
      <c r="Z66" s="23"/>
      <c r="AA66" s="23"/>
      <c r="AB66" s="23"/>
      <c r="AC66" s="70"/>
      <c r="AD66" s="37"/>
      <c r="AE66" s="37"/>
      <c r="AF66" s="37"/>
      <c r="AG66" s="37"/>
      <c r="AH66" s="23"/>
      <c r="AI66" s="37"/>
      <c r="AJ66" s="37"/>
      <c r="AK66" s="37"/>
      <c r="AL66" s="37"/>
      <c r="AM66" s="37"/>
      <c r="AN66" s="37"/>
    </row>
    <row r="67" spans="1:40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40"/>
      <c r="U67" s="37"/>
      <c r="V67" s="40"/>
      <c r="W67" s="37"/>
      <c r="X67" s="37"/>
      <c r="Y67" s="23"/>
      <c r="Z67" s="23"/>
      <c r="AA67" s="23"/>
      <c r="AB67" s="23"/>
      <c r="AC67" s="70"/>
      <c r="AD67" s="37"/>
      <c r="AE67" s="37"/>
      <c r="AF67" s="37"/>
      <c r="AG67" s="37"/>
      <c r="AH67" s="23"/>
      <c r="AI67" s="37"/>
      <c r="AJ67" s="37"/>
      <c r="AK67" s="37"/>
      <c r="AL67" s="37"/>
      <c r="AM67" s="37"/>
      <c r="AN67" s="37"/>
    </row>
    <row r="68" spans="1:40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40"/>
      <c r="U68" s="37"/>
      <c r="V68" s="40"/>
      <c r="W68" s="37"/>
      <c r="X68" s="37"/>
      <c r="Y68" s="23"/>
      <c r="Z68" s="23"/>
      <c r="AA68" s="23"/>
      <c r="AB68" s="23"/>
      <c r="AC68" s="70"/>
      <c r="AD68" s="37"/>
      <c r="AE68" s="37"/>
      <c r="AF68" s="37"/>
      <c r="AG68" s="37"/>
      <c r="AH68" s="23"/>
      <c r="AI68" s="37"/>
      <c r="AJ68" s="37"/>
      <c r="AK68" s="37"/>
      <c r="AL68" s="37"/>
      <c r="AM68" s="37"/>
      <c r="AN68" s="37"/>
    </row>
    <row r="69" spans="1:40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40"/>
      <c r="U69" s="37"/>
      <c r="V69" s="40"/>
      <c r="W69" s="37"/>
      <c r="X69" s="37"/>
      <c r="Y69" s="23"/>
      <c r="Z69" s="23"/>
      <c r="AA69" s="23"/>
      <c r="AB69" s="23"/>
      <c r="AC69" s="70"/>
      <c r="AD69" s="37"/>
      <c r="AE69" s="37"/>
      <c r="AF69" s="37"/>
      <c r="AG69" s="37"/>
      <c r="AH69" s="23"/>
      <c r="AI69" s="37"/>
      <c r="AJ69" s="37"/>
      <c r="AK69" s="37"/>
      <c r="AL69" s="37"/>
      <c r="AM69" s="37"/>
      <c r="AN69" s="37"/>
    </row>
    <row r="70" spans="1:40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40"/>
      <c r="U70" s="37"/>
      <c r="V70" s="40"/>
      <c r="W70" s="37"/>
      <c r="X70" s="37"/>
      <c r="Y70" s="23"/>
      <c r="Z70" s="23"/>
      <c r="AA70" s="23"/>
      <c r="AB70" s="23"/>
      <c r="AC70" s="70"/>
      <c r="AD70" s="37"/>
      <c r="AE70" s="37"/>
      <c r="AF70" s="37"/>
      <c r="AG70" s="37"/>
      <c r="AH70" s="23"/>
      <c r="AI70" s="37"/>
      <c r="AJ70" s="37"/>
      <c r="AK70" s="37"/>
      <c r="AL70" s="37"/>
      <c r="AM70" s="37"/>
      <c r="AN70" s="37"/>
    </row>
    <row r="71" spans="1:40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40"/>
      <c r="U71" s="37"/>
      <c r="V71" s="40"/>
      <c r="W71" s="37"/>
      <c r="X71" s="37"/>
      <c r="Y71" s="23"/>
      <c r="Z71" s="23"/>
      <c r="AA71" s="23"/>
      <c r="AB71" s="23"/>
      <c r="AC71" s="70"/>
      <c r="AD71" s="37"/>
      <c r="AE71" s="37"/>
      <c r="AF71" s="37"/>
      <c r="AG71" s="37"/>
      <c r="AH71" s="23"/>
      <c r="AI71" s="37"/>
      <c r="AJ71" s="37"/>
      <c r="AK71" s="37"/>
      <c r="AL71" s="37"/>
      <c r="AM71" s="37"/>
      <c r="AN71" s="37"/>
    </row>
    <row r="72" spans="1:40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40"/>
      <c r="U72" s="37"/>
      <c r="V72" s="40"/>
      <c r="W72" s="37"/>
      <c r="X72" s="37"/>
      <c r="Y72" s="23"/>
      <c r="Z72" s="23"/>
      <c r="AA72" s="23"/>
      <c r="AB72" s="23"/>
      <c r="AC72" s="70"/>
      <c r="AD72" s="37"/>
      <c r="AE72" s="37"/>
      <c r="AF72" s="37"/>
      <c r="AG72" s="37"/>
      <c r="AH72" s="23"/>
      <c r="AI72" s="37"/>
      <c r="AJ72" s="37"/>
      <c r="AK72" s="37"/>
      <c r="AL72" s="37"/>
      <c r="AM72" s="37"/>
      <c r="AN72" s="37"/>
    </row>
    <row r="73" spans="1:40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40"/>
      <c r="U73" s="37"/>
      <c r="V73" s="40"/>
      <c r="W73" s="37"/>
      <c r="X73" s="37"/>
      <c r="Y73" s="23"/>
      <c r="Z73" s="23"/>
      <c r="AA73" s="23"/>
      <c r="AB73" s="23"/>
      <c r="AC73" s="70"/>
      <c r="AD73" s="37"/>
      <c r="AE73" s="37"/>
      <c r="AF73" s="37"/>
      <c r="AG73" s="37"/>
      <c r="AH73" s="23"/>
      <c r="AI73" s="37"/>
      <c r="AJ73" s="37"/>
      <c r="AK73" s="37"/>
      <c r="AL73" s="37"/>
      <c r="AM73" s="37"/>
      <c r="AN73" s="37"/>
    </row>
    <row r="74" spans="1:40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40"/>
      <c r="U74" s="37"/>
      <c r="V74" s="40"/>
      <c r="W74" s="37"/>
      <c r="X74" s="37"/>
      <c r="Y74" s="23"/>
      <c r="Z74" s="23"/>
      <c r="AA74" s="23"/>
      <c r="AB74" s="23"/>
      <c r="AC74" s="70"/>
      <c r="AD74" s="37"/>
      <c r="AE74" s="37"/>
      <c r="AF74" s="37"/>
      <c r="AG74" s="37"/>
      <c r="AH74" s="23"/>
      <c r="AI74" s="37"/>
      <c r="AJ74" s="37"/>
      <c r="AK74" s="37"/>
      <c r="AL74" s="37"/>
      <c r="AM74" s="37"/>
      <c r="AN74" s="37"/>
    </row>
    <row r="75" spans="1:40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40"/>
      <c r="U75" s="37"/>
      <c r="V75" s="40"/>
      <c r="W75" s="37"/>
      <c r="X75" s="37"/>
      <c r="Y75" s="23"/>
      <c r="Z75" s="23"/>
      <c r="AA75" s="23"/>
      <c r="AB75" s="23"/>
      <c r="AC75" s="70"/>
      <c r="AD75" s="37"/>
      <c r="AE75" s="37"/>
      <c r="AF75" s="37"/>
      <c r="AG75" s="37"/>
      <c r="AH75" s="23"/>
      <c r="AI75" s="37"/>
      <c r="AJ75" s="37"/>
      <c r="AK75" s="37"/>
      <c r="AL75" s="37"/>
      <c r="AM75" s="37"/>
      <c r="AN75" s="37"/>
    </row>
    <row r="76" spans="1:40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40"/>
      <c r="U76" s="37"/>
      <c r="V76" s="40"/>
      <c r="W76" s="37"/>
      <c r="X76" s="37"/>
      <c r="Y76" s="23"/>
      <c r="Z76" s="23"/>
      <c r="AA76" s="23"/>
      <c r="AB76" s="23"/>
      <c r="AC76" s="70"/>
      <c r="AD76" s="37"/>
      <c r="AE76" s="37"/>
      <c r="AF76" s="37"/>
      <c r="AG76" s="37"/>
      <c r="AH76" s="23"/>
      <c r="AI76" s="37"/>
      <c r="AJ76" s="37"/>
      <c r="AK76" s="37"/>
      <c r="AL76" s="37"/>
      <c r="AM76" s="37"/>
      <c r="AN76" s="37"/>
    </row>
    <row r="77" spans="1:40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40"/>
      <c r="U77" s="37"/>
      <c r="V77" s="40"/>
      <c r="W77" s="37"/>
      <c r="X77" s="37"/>
      <c r="Y77" s="23"/>
      <c r="Z77" s="23"/>
      <c r="AA77" s="23"/>
      <c r="AB77" s="23"/>
      <c r="AC77" s="70"/>
      <c r="AD77" s="37"/>
      <c r="AE77" s="37"/>
      <c r="AF77" s="37"/>
      <c r="AG77" s="37"/>
      <c r="AH77" s="23"/>
      <c r="AI77" s="37"/>
      <c r="AJ77" s="37"/>
      <c r="AK77" s="37"/>
      <c r="AL77" s="37"/>
      <c r="AM77" s="37"/>
      <c r="AN77" s="37"/>
    </row>
    <row r="78" spans="1:40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40"/>
      <c r="U78" s="37"/>
      <c r="V78" s="40"/>
      <c r="W78" s="37"/>
      <c r="X78" s="37"/>
      <c r="Y78" s="23"/>
      <c r="Z78" s="23"/>
      <c r="AA78" s="23"/>
      <c r="AB78" s="23"/>
      <c r="AC78" s="70"/>
      <c r="AD78" s="37"/>
      <c r="AE78" s="37"/>
      <c r="AF78" s="37"/>
      <c r="AG78" s="37"/>
      <c r="AH78" s="23"/>
      <c r="AI78" s="37"/>
      <c r="AJ78" s="37"/>
      <c r="AK78" s="37"/>
      <c r="AL78" s="37"/>
      <c r="AM78" s="37"/>
      <c r="AN78" s="37"/>
    </row>
    <row r="79" spans="1:40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40"/>
      <c r="U79" s="37"/>
      <c r="V79" s="40"/>
      <c r="W79" s="37"/>
      <c r="X79" s="37"/>
      <c r="Y79" s="23"/>
      <c r="Z79" s="23"/>
      <c r="AA79" s="23"/>
      <c r="AB79" s="23"/>
      <c r="AC79" s="70"/>
      <c r="AD79" s="37"/>
      <c r="AE79" s="37"/>
      <c r="AF79" s="37"/>
      <c r="AG79" s="37"/>
      <c r="AH79" s="23"/>
      <c r="AI79" s="37"/>
      <c r="AJ79" s="37"/>
      <c r="AK79" s="37"/>
      <c r="AL79" s="37"/>
      <c r="AM79" s="37"/>
      <c r="AN79" s="37"/>
    </row>
    <row r="80" spans="1:40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40"/>
      <c r="U80" s="37"/>
      <c r="V80" s="40"/>
      <c r="W80" s="37"/>
      <c r="X80" s="37"/>
      <c r="Y80" s="23"/>
      <c r="Z80" s="23"/>
      <c r="AA80" s="23"/>
      <c r="AB80" s="23"/>
      <c r="AC80" s="70"/>
      <c r="AD80" s="37"/>
      <c r="AE80" s="37"/>
      <c r="AF80" s="37"/>
      <c r="AG80" s="37"/>
      <c r="AH80" s="23"/>
      <c r="AI80" s="37"/>
      <c r="AJ80" s="37"/>
      <c r="AK80" s="37"/>
      <c r="AL80" s="37"/>
      <c r="AM80" s="37"/>
      <c r="AN80" s="37"/>
    </row>
    <row r="81" spans="1:40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40"/>
      <c r="U81" s="37"/>
      <c r="V81" s="40"/>
      <c r="W81" s="37"/>
      <c r="X81" s="37"/>
      <c r="Y81" s="23"/>
      <c r="Z81" s="23"/>
      <c r="AA81" s="23"/>
      <c r="AB81" s="23"/>
      <c r="AC81" s="70"/>
      <c r="AD81" s="37"/>
      <c r="AE81" s="37"/>
      <c r="AF81" s="37"/>
      <c r="AG81" s="37"/>
      <c r="AH81" s="23"/>
      <c r="AI81" s="37"/>
      <c r="AJ81" s="37"/>
      <c r="AK81" s="37"/>
      <c r="AL81" s="37"/>
      <c r="AM81" s="37"/>
      <c r="AN81" s="37"/>
    </row>
    <row r="82" spans="1:40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40"/>
      <c r="U82" s="37"/>
      <c r="V82" s="40"/>
      <c r="W82" s="37"/>
      <c r="X82" s="37"/>
      <c r="Y82" s="23"/>
      <c r="Z82" s="23"/>
      <c r="AA82" s="23"/>
      <c r="AB82" s="23"/>
      <c r="AC82" s="70"/>
      <c r="AD82" s="37"/>
      <c r="AE82" s="37"/>
      <c r="AF82" s="37"/>
      <c r="AG82" s="37"/>
      <c r="AH82" s="23"/>
      <c r="AI82" s="37"/>
      <c r="AJ82" s="37"/>
      <c r="AK82" s="37"/>
      <c r="AL82" s="37"/>
      <c r="AM82" s="37"/>
      <c r="AN82" s="37"/>
    </row>
    <row r="83" spans="1:40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40"/>
      <c r="U83" s="37"/>
      <c r="V83" s="40"/>
      <c r="W83" s="37"/>
      <c r="X83" s="37"/>
      <c r="Y83" s="23"/>
      <c r="Z83" s="23"/>
      <c r="AA83" s="23"/>
      <c r="AB83" s="23"/>
      <c r="AC83" s="70"/>
      <c r="AD83" s="37"/>
      <c r="AE83" s="37"/>
      <c r="AF83" s="37"/>
      <c r="AG83" s="37"/>
      <c r="AH83" s="23"/>
      <c r="AI83" s="37"/>
      <c r="AJ83" s="37"/>
      <c r="AK83" s="37"/>
      <c r="AL83" s="37"/>
      <c r="AM83" s="37"/>
      <c r="AN83" s="37"/>
    </row>
    <row r="84" spans="1:40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40"/>
      <c r="U84" s="37"/>
      <c r="V84" s="40"/>
      <c r="W84" s="37"/>
      <c r="X84" s="37"/>
      <c r="Y84" s="23"/>
      <c r="Z84" s="23"/>
      <c r="AA84" s="23"/>
      <c r="AB84" s="23"/>
      <c r="AC84" s="70"/>
      <c r="AD84" s="37"/>
      <c r="AE84" s="37"/>
      <c r="AF84" s="37"/>
      <c r="AG84" s="37"/>
      <c r="AH84" s="23"/>
      <c r="AI84" s="37"/>
      <c r="AJ84" s="37"/>
      <c r="AK84" s="37"/>
      <c r="AL84" s="37"/>
      <c r="AM84" s="37"/>
      <c r="AN84" s="37"/>
    </row>
    <row r="85" spans="1:40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40"/>
      <c r="U85" s="37"/>
      <c r="V85" s="40"/>
      <c r="W85" s="37"/>
      <c r="X85" s="37"/>
      <c r="Y85" s="23"/>
      <c r="Z85" s="23"/>
      <c r="AA85" s="23"/>
      <c r="AB85" s="23"/>
      <c r="AC85" s="70"/>
      <c r="AD85" s="37"/>
      <c r="AE85" s="37"/>
      <c r="AF85" s="37"/>
      <c r="AG85" s="37"/>
      <c r="AH85" s="23"/>
      <c r="AI85" s="37"/>
      <c r="AJ85" s="37"/>
      <c r="AK85" s="37"/>
      <c r="AL85" s="37"/>
      <c r="AM85" s="37"/>
      <c r="AN85" s="37"/>
    </row>
    <row r="86" spans="1:40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40"/>
      <c r="U86" s="37"/>
      <c r="V86" s="40"/>
      <c r="W86" s="37"/>
      <c r="X86" s="37"/>
      <c r="Y86" s="23"/>
      <c r="Z86" s="23"/>
      <c r="AA86" s="23"/>
      <c r="AB86" s="23"/>
      <c r="AC86" s="70"/>
      <c r="AD86" s="37"/>
      <c r="AE86" s="37"/>
      <c r="AF86" s="37"/>
      <c r="AG86" s="37"/>
      <c r="AH86" s="23"/>
      <c r="AI86" s="37"/>
      <c r="AJ86" s="37"/>
      <c r="AK86" s="37"/>
      <c r="AL86" s="37"/>
      <c r="AM86" s="37"/>
      <c r="AN86" s="37"/>
    </row>
    <row r="87" spans="1:40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40"/>
      <c r="U87" s="37"/>
      <c r="V87" s="40"/>
      <c r="W87" s="37"/>
      <c r="X87" s="37"/>
      <c r="Y87" s="23"/>
      <c r="Z87" s="23"/>
      <c r="AA87" s="23"/>
      <c r="AB87" s="23"/>
      <c r="AC87" s="70"/>
      <c r="AD87" s="37"/>
      <c r="AE87" s="37"/>
      <c r="AF87" s="37"/>
      <c r="AG87" s="37"/>
      <c r="AH87" s="23"/>
      <c r="AI87" s="37"/>
      <c r="AJ87" s="37"/>
      <c r="AK87" s="37"/>
      <c r="AL87" s="37"/>
      <c r="AM87" s="37"/>
      <c r="AN87" s="37"/>
    </row>
    <row r="88" spans="1:40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40"/>
      <c r="U88" s="37"/>
      <c r="V88" s="40"/>
      <c r="W88" s="37"/>
      <c r="X88" s="37"/>
      <c r="Y88" s="23"/>
      <c r="Z88" s="23"/>
      <c r="AA88" s="23"/>
      <c r="AB88" s="23"/>
      <c r="AC88" s="70"/>
      <c r="AD88" s="37"/>
      <c r="AE88" s="37"/>
      <c r="AF88" s="37"/>
      <c r="AG88" s="37"/>
      <c r="AH88" s="23"/>
      <c r="AI88" s="37"/>
      <c r="AJ88" s="37"/>
      <c r="AK88" s="37"/>
      <c r="AL88" s="37"/>
      <c r="AM88" s="37"/>
      <c r="AN88" s="37"/>
    </row>
    <row r="89" spans="1:40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40"/>
      <c r="U89" s="37"/>
      <c r="V89" s="40"/>
      <c r="W89" s="37"/>
      <c r="X89" s="37"/>
      <c r="Y89" s="23"/>
      <c r="Z89" s="23"/>
      <c r="AA89" s="23"/>
      <c r="AB89" s="23"/>
      <c r="AC89" s="70"/>
      <c r="AD89" s="37"/>
      <c r="AE89" s="37"/>
      <c r="AF89" s="37"/>
      <c r="AG89" s="37"/>
      <c r="AH89" s="23"/>
      <c r="AI89" s="37"/>
      <c r="AJ89" s="37"/>
      <c r="AK89" s="37"/>
      <c r="AL89" s="37"/>
      <c r="AM89" s="37"/>
      <c r="AN89" s="37"/>
    </row>
    <row r="90" spans="1:40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40"/>
      <c r="U90" s="37"/>
      <c r="V90" s="40"/>
      <c r="W90" s="37"/>
      <c r="X90" s="37"/>
      <c r="Y90" s="23"/>
      <c r="Z90" s="23"/>
      <c r="AA90" s="23"/>
      <c r="AB90" s="23"/>
      <c r="AC90" s="70"/>
      <c r="AD90" s="37"/>
      <c r="AE90" s="37"/>
      <c r="AF90" s="37"/>
      <c r="AG90" s="37"/>
      <c r="AH90" s="23"/>
      <c r="AI90" s="37"/>
      <c r="AJ90" s="37"/>
      <c r="AK90" s="37"/>
      <c r="AL90" s="37"/>
      <c r="AM90" s="37"/>
      <c r="AN90" s="37"/>
    </row>
    <row r="91" spans="1:40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40"/>
      <c r="U91" s="37"/>
      <c r="V91" s="40"/>
      <c r="W91" s="37"/>
      <c r="X91" s="37"/>
      <c r="Y91" s="23"/>
      <c r="Z91" s="23"/>
      <c r="AA91" s="23"/>
      <c r="AB91" s="23"/>
      <c r="AC91" s="70"/>
      <c r="AD91" s="37"/>
      <c r="AE91" s="37"/>
      <c r="AF91" s="37"/>
      <c r="AG91" s="37"/>
      <c r="AH91" s="23"/>
      <c r="AI91" s="37"/>
      <c r="AJ91" s="37"/>
      <c r="AK91" s="37"/>
      <c r="AL91" s="37"/>
      <c r="AM91" s="37"/>
      <c r="AN91" s="37"/>
    </row>
    <row r="92" spans="1:40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40"/>
      <c r="U92" s="37"/>
      <c r="V92" s="40"/>
      <c r="W92" s="37"/>
      <c r="X92" s="37"/>
      <c r="Y92" s="23"/>
      <c r="Z92" s="23"/>
      <c r="AA92" s="23"/>
      <c r="AB92" s="23"/>
      <c r="AC92" s="70"/>
      <c r="AD92" s="37"/>
      <c r="AE92" s="37"/>
      <c r="AF92" s="37"/>
      <c r="AG92" s="37"/>
      <c r="AH92" s="23"/>
      <c r="AI92" s="37"/>
      <c r="AJ92" s="37"/>
      <c r="AK92" s="37"/>
      <c r="AL92" s="37"/>
      <c r="AM92" s="37"/>
      <c r="AN92" s="37"/>
    </row>
    <row r="93" spans="1:40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40"/>
      <c r="U93" s="37"/>
      <c r="V93" s="40"/>
      <c r="W93" s="37"/>
      <c r="X93" s="37"/>
      <c r="Y93" s="23"/>
      <c r="Z93" s="23"/>
      <c r="AA93" s="23"/>
      <c r="AB93" s="23"/>
      <c r="AC93" s="70"/>
      <c r="AD93" s="37"/>
      <c r="AE93" s="37"/>
      <c r="AF93" s="37"/>
      <c r="AG93" s="37"/>
      <c r="AH93" s="23"/>
      <c r="AI93" s="37"/>
      <c r="AJ93" s="37"/>
      <c r="AK93" s="37"/>
      <c r="AL93" s="37"/>
      <c r="AM93" s="37"/>
      <c r="AN93" s="37"/>
    </row>
    <row r="94" spans="1:40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40"/>
      <c r="U94" s="37"/>
      <c r="V94" s="40"/>
      <c r="W94" s="37"/>
      <c r="X94" s="37"/>
      <c r="Y94" s="23"/>
      <c r="Z94" s="23"/>
      <c r="AA94" s="23"/>
      <c r="AB94" s="23"/>
      <c r="AC94" s="70"/>
      <c r="AD94" s="37"/>
      <c r="AE94" s="37"/>
      <c r="AF94" s="37"/>
      <c r="AG94" s="37"/>
      <c r="AH94" s="23"/>
      <c r="AI94" s="37"/>
      <c r="AJ94" s="37"/>
      <c r="AK94" s="37"/>
      <c r="AL94" s="37"/>
      <c r="AM94" s="37"/>
      <c r="AN94" s="37"/>
    </row>
    <row r="95" spans="1:40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40"/>
      <c r="U95" s="37"/>
      <c r="V95" s="40"/>
      <c r="W95" s="37"/>
      <c r="X95" s="37"/>
      <c r="Y95" s="23"/>
      <c r="Z95" s="23"/>
      <c r="AA95" s="23"/>
      <c r="AB95" s="23"/>
      <c r="AC95" s="70"/>
      <c r="AD95" s="37"/>
      <c r="AE95" s="37"/>
      <c r="AF95" s="37"/>
      <c r="AG95" s="37"/>
      <c r="AH95" s="23"/>
      <c r="AI95" s="37"/>
      <c r="AJ95" s="37"/>
      <c r="AK95" s="37"/>
      <c r="AL95" s="37"/>
      <c r="AM95" s="37"/>
      <c r="AN95" s="37"/>
    </row>
    <row r="109" spans="2:41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</row>
    <row r="110" spans="2:41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</row>
    <row r="111" spans="2:41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spans="2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33</v>
      </c>
      <c r="C1" s="3"/>
      <c r="D1" s="4"/>
      <c r="E1" s="5" t="s">
        <v>52</v>
      </c>
      <c r="F1" s="88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90" t="s">
        <v>63</v>
      </c>
      <c r="C2" s="91"/>
      <c r="D2" s="92"/>
      <c r="E2" s="13" t="s">
        <v>12</v>
      </c>
      <c r="F2" s="14"/>
      <c r="G2" s="14"/>
      <c r="H2" s="14"/>
      <c r="I2" s="19"/>
      <c r="J2" s="15"/>
      <c r="K2" s="74"/>
      <c r="L2" s="21" t="s">
        <v>64</v>
      </c>
      <c r="M2" s="14"/>
      <c r="N2" s="14"/>
      <c r="O2" s="20"/>
      <c r="P2" s="93"/>
      <c r="Q2" s="21" t="s">
        <v>65</v>
      </c>
      <c r="R2" s="14"/>
      <c r="S2" s="14"/>
      <c r="T2" s="14"/>
      <c r="U2" s="19"/>
      <c r="V2" s="20"/>
      <c r="W2" s="93"/>
      <c r="X2" s="94" t="s">
        <v>66</v>
      </c>
      <c r="Y2" s="95"/>
      <c r="Z2" s="96"/>
      <c r="AA2" s="13" t="s">
        <v>12</v>
      </c>
      <c r="AB2" s="14"/>
      <c r="AC2" s="14"/>
      <c r="AD2" s="14"/>
      <c r="AE2" s="19"/>
      <c r="AF2" s="15"/>
      <c r="AG2" s="74"/>
      <c r="AH2" s="21" t="s">
        <v>67</v>
      </c>
      <c r="AI2" s="14"/>
      <c r="AJ2" s="14"/>
      <c r="AK2" s="20"/>
      <c r="AL2" s="93"/>
      <c r="AM2" s="21" t="s">
        <v>65</v>
      </c>
      <c r="AN2" s="14"/>
      <c r="AO2" s="14"/>
      <c r="AP2" s="14"/>
      <c r="AQ2" s="19"/>
      <c r="AR2" s="20"/>
      <c r="AS2" s="9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7"/>
      <c r="L3" s="18" t="s">
        <v>5</v>
      </c>
      <c r="M3" s="18" t="s">
        <v>6</v>
      </c>
      <c r="N3" s="18" t="s">
        <v>59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7"/>
      <c r="AH3" s="18" t="s">
        <v>5</v>
      </c>
      <c r="AI3" s="18" t="s">
        <v>6</v>
      </c>
      <c r="AJ3" s="18" t="s">
        <v>59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4"/>
      <c r="C4" s="27"/>
      <c r="D4" s="2"/>
      <c r="E4" s="24"/>
      <c r="F4" s="24"/>
      <c r="G4" s="24"/>
      <c r="H4" s="26"/>
      <c r="I4" s="24"/>
      <c r="J4" s="25"/>
      <c r="K4" s="32"/>
      <c r="L4" s="98"/>
      <c r="M4" s="18"/>
      <c r="N4" s="18"/>
      <c r="O4" s="18"/>
      <c r="P4" s="23"/>
      <c r="Q4" s="24"/>
      <c r="R4" s="24"/>
      <c r="S4" s="26"/>
      <c r="T4" s="24"/>
      <c r="U4" s="24"/>
      <c r="V4" s="99"/>
      <c r="W4" s="32"/>
      <c r="X4" s="24">
        <v>1986</v>
      </c>
      <c r="Y4" s="24" t="s">
        <v>74</v>
      </c>
      <c r="Z4" s="76" t="s">
        <v>75</v>
      </c>
      <c r="AA4" s="24">
        <v>4</v>
      </c>
      <c r="AB4" s="24">
        <v>0</v>
      </c>
      <c r="AC4" s="24">
        <v>3</v>
      </c>
      <c r="AD4" s="24">
        <v>1</v>
      </c>
      <c r="AE4" s="24"/>
      <c r="AF4" s="25"/>
      <c r="AG4" s="32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00"/>
      <c r="AS4" s="10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ht="14.25" x14ac:dyDescent="0.2">
      <c r="A5" s="37"/>
      <c r="B5" s="102" t="s">
        <v>68</v>
      </c>
      <c r="C5" s="103"/>
      <c r="D5" s="104"/>
      <c r="E5" s="105">
        <f>SUM(E4:E4)</f>
        <v>0</v>
      </c>
      <c r="F5" s="105">
        <f>SUM(F4:F4)</f>
        <v>0</v>
      </c>
      <c r="G5" s="105">
        <f>SUM(G4:G4)</f>
        <v>0</v>
      </c>
      <c r="H5" s="105">
        <f>SUM(H4:H4)</f>
        <v>0</v>
      </c>
      <c r="I5" s="105">
        <f>SUM(I4:I4)</f>
        <v>0</v>
      </c>
      <c r="J5" s="106">
        <v>0</v>
      </c>
      <c r="K5" s="74">
        <f>SUM(K4:K4)</f>
        <v>0</v>
      </c>
      <c r="L5" s="21"/>
      <c r="M5" s="19"/>
      <c r="N5" s="107"/>
      <c r="O5" s="108"/>
      <c r="P5" s="23"/>
      <c r="Q5" s="105">
        <f>SUM(Q4:Q4)</f>
        <v>0</v>
      </c>
      <c r="R5" s="105">
        <f>SUM(R4:R4)</f>
        <v>0</v>
      </c>
      <c r="S5" s="105">
        <f>SUM(S4:S4)</f>
        <v>0</v>
      </c>
      <c r="T5" s="105">
        <f>SUM(T4:T4)</f>
        <v>0</v>
      </c>
      <c r="U5" s="105">
        <f>SUM(U4:U4)</f>
        <v>0</v>
      </c>
      <c r="V5" s="109">
        <v>0</v>
      </c>
      <c r="W5" s="74">
        <f>SUM(W4:W4)</f>
        <v>0</v>
      </c>
      <c r="X5" s="16" t="s">
        <v>68</v>
      </c>
      <c r="Y5" s="17"/>
      <c r="Z5" s="15"/>
      <c r="AA5" s="105">
        <f>SUM(AA4:AA4)</f>
        <v>4</v>
      </c>
      <c r="AB5" s="105">
        <f>SUM(AB4:AB4)</f>
        <v>0</v>
      </c>
      <c r="AC5" s="105">
        <f>SUM(AC4:AC4)</f>
        <v>3</v>
      </c>
      <c r="AD5" s="105">
        <f>SUM(AD4:AD4)</f>
        <v>1</v>
      </c>
      <c r="AE5" s="105">
        <f>SUM(AE4:AE4)</f>
        <v>0</v>
      </c>
      <c r="AF5" s="106">
        <v>0</v>
      </c>
      <c r="AG5" s="74">
        <f>SUM(AG4:AG4)</f>
        <v>0</v>
      </c>
      <c r="AH5" s="21"/>
      <c r="AI5" s="19"/>
      <c r="AJ5" s="107"/>
      <c r="AK5" s="108"/>
      <c r="AL5" s="23"/>
      <c r="AM5" s="105">
        <f>SUM(AM4:AM4)</f>
        <v>0</v>
      </c>
      <c r="AN5" s="105">
        <f>SUM(AN4:AN4)</f>
        <v>0</v>
      </c>
      <c r="AO5" s="105">
        <f>SUM(AO4:AO4)</f>
        <v>0</v>
      </c>
      <c r="AP5" s="105">
        <f>SUM(AP4:AP4)</f>
        <v>0</v>
      </c>
      <c r="AQ5" s="105">
        <f>SUM(AQ4:AQ4)</f>
        <v>0</v>
      </c>
      <c r="AR5" s="106">
        <v>0</v>
      </c>
      <c r="AS5" s="97">
        <f>SUM(AS4:AS4)</f>
        <v>0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7"/>
      <c r="C6" s="37"/>
      <c r="D6" s="37"/>
      <c r="E6" s="37"/>
      <c r="F6" s="37"/>
      <c r="G6" s="37"/>
      <c r="H6" s="37"/>
      <c r="I6" s="37"/>
      <c r="J6" s="38"/>
      <c r="K6" s="32"/>
      <c r="L6" s="23"/>
      <c r="M6" s="23"/>
      <c r="N6" s="23"/>
      <c r="O6" s="23"/>
      <c r="P6" s="37"/>
      <c r="Q6" s="37"/>
      <c r="R6" s="40"/>
      <c r="S6" s="37"/>
      <c r="T6" s="37"/>
      <c r="U6" s="23"/>
      <c r="V6" s="23"/>
      <c r="W6" s="32"/>
      <c r="X6" s="37"/>
      <c r="Y6" s="37"/>
      <c r="Z6" s="37"/>
      <c r="AA6" s="37"/>
      <c r="AB6" s="37"/>
      <c r="AC6" s="37"/>
      <c r="AD6" s="37"/>
      <c r="AE6" s="37"/>
      <c r="AF6" s="38"/>
      <c r="AG6" s="32"/>
      <c r="AH6" s="23"/>
      <c r="AI6" s="23"/>
      <c r="AJ6" s="23"/>
      <c r="AK6" s="23"/>
      <c r="AL6" s="37"/>
      <c r="AM6" s="37"/>
      <c r="AN6" s="40"/>
      <c r="AO6" s="37"/>
      <c r="AP6" s="37"/>
      <c r="AQ6" s="23"/>
      <c r="AR6" s="23"/>
      <c r="AS6" s="32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110" t="s">
        <v>69</v>
      </c>
      <c r="C7" s="111"/>
      <c r="D7" s="112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3"/>
      <c r="L7" s="18" t="s">
        <v>26</v>
      </c>
      <c r="M7" s="18" t="s">
        <v>27</v>
      </c>
      <c r="N7" s="18" t="s">
        <v>70</v>
      </c>
      <c r="O7" s="18" t="s">
        <v>71</v>
      </c>
      <c r="Q7" s="40"/>
      <c r="R7" s="40" t="s">
        <v>47</v>
      </c>
      <c r="S7" s="40"/>
      <c r="T7" s="71" t="s">
        <v>48</v>
      </c>
      <c r="U7" s="23"/>
      <c r="V7" s="32"/>
      <c r="W7" s="32"/>
      <c r="X7" s="113"/>
      <c r="Y7" s="113"/>
      <c r="Z7" s="113"/>
      <c r="AA7" s="113"/>
      <c r="AB7" s="113"/>
      <c r="AC7" s="40"/>
      <c r="AD7" s="40"/>
      <c r="AE7" s="40"/>
      <c r="AF7" s="37"/>
      <c r="AG7" s="37"/>
      <c r="AH7" s="37"/>
      <c r="AI7" s="37"/>
      <c r="AJ7" s="37"/>
      <c r="AK7" s="37"/>
      <c r="AM7" s="32"/>
      <c r="AN7" s="113"/>
      <c r="AO7" s="113"/>
      <c r="AP7" s="113"/>
      <c r="AQ7" s="113"/>
      <c r="AR7" s="113"/>
      <c r="AS7" s="113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42" t="s">
        <v>72</v>
      </c>
      <c r="C8" s="12"/>
      <c r="D8" s="44"/>
      <c r="E8" s="114">
        <v>91</v>
      </c>
      <c r="F8" s="114">
        <v>3</v>
      </c>
      <c r="G8" s="114">
        <v>35</v>
      </c>
      <c r="H8" s="114">
        <v>65</v>
      </c>
      <c r="I8" s="114">
        <v>154</v>
      </c>
      <c r="J8" s="115">
        <v>0</v>
      </c>
      <c r="K8" s="37" t="e">
        <f>PRODUCT(I8/J8)</f>
        <v>#DIV/0!</v>
      </c>
      <c r="L8" s="116">
        <f>PRODUCT((F8+G8)/E8)</f>
        <v>0.4175824175824176</v>
      </c>
      <c r="M8" s="116">
        <f>PRODUCT(H8/E8)</f>
        <v>0.7142857142857143</v>
      </c>
      <c r="N8" s="116">
        <f>PRODUCT((F8+G8+H8)/E8)</f>
        <v>1.1318681318681318</v>
      </c>
      <c r="O8" s="116">
        <f>PRODUCT(I8/E8)</f>
        <v>1.6923076923076923</v>
      </c>
      <c r="Q8" s="40"/>
      <c r="R8" s="40"/>
      <c r="S8" s="40"/>
      <c r="T8" s="37" t="s">
        <v>49</v>
      </c>
      <c r="U8" s="37"/>
      <c r="V8" s="37"/>
      <c r="W8" s="37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37"/>
      <c r="AL8" s="37"/>
      <c r="AM8" s="37"/>
      <c r="AN8" s="40"/>
      <c r="AO8" s="40"/>
      <c r="AP8" s="40"/>
      <c r="AQ8" s="40"/>
      <c r="AR8" s="40"/>
      <c r="AS8" s="40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17" t="s">
        <v>63</v>
      </c>
      <c r="C9" s="118"/>
      <c r="D9" s="119"/>
      <c r="E9" s="114">
        <f>PRODUCT(E5+Q5)</f>
        <v>0</v>
      </c>
      <c r="F9" s="114">
        <f>PRODUCT(F5+R5)</f>
        <v>0</v>
      </c>
      <c r="G9" s="114">
        <f>PRODUCT(G5+S5)</f>
        <v>0</v>
      </c>
      <c r="H9" s="114">
        <f>PRODUCT(H5+T5)</f>
        <v>0</v>
      </c>
      <c r="I9" s="114">
        <f>PRODUCT(I5+U5)</f>
        <v>0</v>
      </c>
      <c r="J9" s="115">
        <v>0</v>
      </c>
      <c r="K9" s="37">
        <f>PRODUCT(K5+W5)</f>
        <v>0</v>
      </c>
      <c r="L9" s="116">
        <v>0</v>
      </c>
      <c r="M9" s="116">
        <v>0</v>
      </c>
      <c r="N9" s="116">
        <v>0</v>
      </c>
      <c r="O9" s="116">
        <v>0</v>
      </c>
      <c r="Q9" s="40"/>
      <c r="R9" s="40"/>
      <c r="S9" s="40"/>
      <c r="T9" s="37" t="s">
        <v>50</v>
      </c>
      <c r="U9" s="37"/>
      <c r="V9" s="37"/>
      <c r="W9" s="37"/>
      <c r="X9" s="37"/>
      <c r="Y9" s="37"/>
      <c r="Z9" s="37"/>
      <c r="AA9" s="37"/>
      <c r="AB9" s="37"/>
      <c r="AC9" s="40"/>
      <c r="AD9" s="40"/>
      <c r="AE9" s="40"/>
      <c r="AF9" s="40"/>
      <c r="AG9" s="40"/>
      <c r="AH9" s="40"/>
      <c r="AI9" s="40"/>
      <c r="AJ9" s="40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20" t="s">
        <v>66</v>
      </c>
      <c r="C10" s="121"/>
      <c r="D10" s="122"/>
      <c r="E10" s="114">
        <f>PRODUCT(AA5+AM5)</f>
        <v>4</v>
      </c>
      <c r="F10" s="114">
        <f>PRODUCT(AB5+AN5)</f>
        <v>0</v>
      </c>
      <c r="G10" s="114">
        <f>PRODUCT(AC5+AO5)</f>
        <v>3</v>
      </c>
      <c r="H10" s="114">
        <f>PRODUCT(AD5+AP5)</f>
        <v>1</v>
      </c>
      <c r="I10" s="114">
        <f>PRODUCT(AE5+AQ5)</f>
        <v>0</v>
      </c>
      <c r="J10" s="115">
        <v>0</v>
      </c>
      <c r="K10" s="23">
        <f>PRODUCT(AG5+AS5)</f>
        <v>0</v>
      </c>
      <c r="L10" s="116">
        <f>PRODUCT((F10+G10)/E10)</f>
        <v>0.75</v>
      </c>
      <c r="M10" s="116">
        <f>PRODUCT(H10/E10)</f>
        <v>0.25</v>
      </c>
      <c r="N10" s="116">
        <f>PRODUCT((F10+G10+H10)/E10)</f>
        <v>1</v>
      </c>
      <c r="O10" s="116">
        <f>PRODUCT(I10/E10)</f>
        <v>0</v>
      </c>
      <c r="Q10" s="40"/>
      <c r="R10" s="40"/>
      <c r="S10" s="37"/>
      <c r="T10" s="37" t="s">
        <v>73</v>
      </c>
      <c r="U10" s="23"/>
      <c r="V10" s="23"/>
      <c r="W10" s="37"/>
      <c r="X10" s="37"/>
      <c r="Y10" s="37"/>
      <c r="Z10" s="37"/>
      <c r="AA10" s="37"/>
      <c r="AB10" s="37"/>
      <c r="AC10" s="40"/>
      <c r="AD10" s="40"/>
      <c r="AE10" s="40"/>
      <c r="AF10" s="40"/>
      <c r="AG10" s="40"/>
      <c r="AH10" s="40"/>
      <c r="AI10" s="40"/>
      <c r="AJ10" s="40"/>
      <c r="AK10" s="37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23" t="s">
        <v>68</v>
      </c>
      <c r="C11" s="124"/>
      <c r="D11" s="125"/>
      <c r="E11" s="114">
        <f>SUM(E8:E10)</f>
        <v>95</v>
      </c>
      <c r="F11" s="114">
        <f t="shared" ref="F11:I11" si="0">SUM(F8:F10)</f>
        <v>3</v>
      </c>
      <c r="G11" s="114">
        <f t="shared" si="0"/>
        <v>38</v>
      </c>
      <c r="H11" s="114">
        <f t="shared" si="0"/>
        <v>66</v>
      </c>
      <c r="I11" s="114">
        <f t="shared" si="0"/>
        <v>154</v>
      </c>
      <c r="J11" s="115">
        <v>0</v>
      </c>
      <c r="K11" s="37" t="e">
        <f>SUM(K8:K10)</f>
        <v>#DIV/0!</v>
      </c>
      <c r="L11" s="116">
        <f>PRODUCT((F11+G11)/E11)</f>
        <v>0.43157894736842106</v>
      </c>
      <c r="M11" s="116">
        <f>PRODUCT(H11/E11)</f>
        <v>0.69473684210526321</v>
      </c>
      <c r="N11" s="116">
        <f>PRODUCT((F11+G11+H11)/E11)</f>
        <v>1.1263157894736842</v>
      </c>
      <c r="O11" s="116">
        <f>PRODUCT(I11/E11)</f>
        <v>1.6210526315789473</v>
      </c>
      <c r="Q11" s="23"/>
      <c r="R11" s="23"/>
      <c r="S11" s="23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40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ht="14.25" x14ac:dyDescent="0.2">
      <c r="A12" s="37"/>
      <c r="B12" s="37"/>
      <c r="C12" s="37"/>
      <c r="D12" s="37"/>
      <c r="E12" s="23"/>
      <c r="F12" s="23"/>
      <c r="G12" s="23"/>
      <c r="H12" s="23"/>
      <c r="I12" s="23"/>
      <c r="J12" s="37"/>
      <c r="K12" s="37"/>
      <c r="L12" s="23"/>
      <c r="M12" s="23"/>
      <c r="N12" s="23"/>
      <c r="O12" s="23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J50" s="37"/>
      <c r="K50" s="37"/>
      <c r="L50"/>
      <c r="M50"/>
      <c r="N50"/>
      <c r="O50"/>
      <c r="P50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40"/>
      <c r="AJ50" s="40"/>
      <c r="AK50" s="37"/>
      <c r="AL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40"/>
      <c r="AJ51" s="40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23"/>
      <c r="R84" s="23"/>
      <c r="S84" s="23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40"/>
      <c r="AJ84" s="40"/>
      <c r="AK84" s="37"/>
      <c r="AL84" s="23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3"/>
      <c r="R85" s="23"/>
      <c r="S85" s="23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40"/>
      <c r="AJ85" s="40"/>
      <c r="AK85" s="37"/>
      <c r="AL85" s="23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3"/>
      <c r="R86" s="23"/>
      <c r="S86" s="23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40"/>
      <c r="AJ86" s="40"/>
      <c r="AK86" s="37"/>
      <c r="AL86" s="23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3"/>
      <c r="R87" s="23"/>
      <c r="S87" s="23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40"/>
      <c r="AJ87" s="40"/>
      <c r="AK87" s="37"/>
      <c r="AL87" s="23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40"/>
      <c r="AJ88" s="40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40"/>
      <c r="AJ89" s="40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40"/>
      <c r="AJ90" s="40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40"/>
      <c r="AJ91" s="40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40"/>
      <c r="AJ92" s="40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40"/>
      <c r="AJ93" s="40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40"/>
      <c r="AJ94" s="40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40"/>
      <c r="AJ95" s="40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40"/>
      <c r="AJ96" s="40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40"/>
      <c r="AJ97" s="40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40"/>
      <c r="AJ98" s="40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40"/>
      <c r="AJ99" s="40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40"/>
      <c r="AJ100" s="40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40"/>
      <c r="AJ101" s="40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40"/>
      <c r="AJ102" s="40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40"/>
      <c r="AJ103" s="40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40"/>
      <c r="AJ104" s="40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40"/>
      <c r="AJ105" s="40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40"/>
      <c r="AJ106" s="40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40"/>
      <c r="AJ107" s="40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40"/>
      <c r="AJ108" s="40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40"/>
      <c r="AJ109" s="40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40"/>
      <c r="AJ110" s="40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40"/>
      <c r="AJ111" s="40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40"/>
      <c r="AJ112" s="40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40"/>
      <c r="AJ113" s="40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40"/>
      <c r="AJ114" s="40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40"/>
      <c r="AJ115" s="40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40"/>
      <c r="AJ116" s="40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40"/>
      <c r="AJ117" s="40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40"/>
      <c r="AJ118" s="40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40"/>
      <c r="AJ119" s="40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40"/>
      <c r="AJ120" s="40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40"/>
      <c r="AJ121" s="40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40"/>
      <c r="AJ122" s="40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40"/>
      <c r="AJ123" s="40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40"/>
      <c r="AJ124" s="40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40"/>
      <c r="AJ125" s="40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40"/>
      <c r="AJ126" s="40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40"/>
      <c r="AJ127" s="40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40"/>
      <c r="AJ128" s="40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40"/>
      <c r="AJ129" s="40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40"/>
      <c r="AJ130" s="40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40"/>
      <c r="AJ131" s="40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40"/>
      <c r="AJ132" s="40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40"/>
      <c r="AJ133" s="40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40"/>
      <c r="AJ134" s="40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40"/>
      <c r="AJ135" s="40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40"/>
      <c r="AJ136" s="40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40"/>
      <c r="AJ137" s="40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40"/>
      <c r="AJ138" s="40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40"/>
      <c r="AJ139" s="40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40"/>
      <c r="AJ140" s="40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40"/>
      <c r="AJ141" s="40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40"/>
      <c r="AJ142" s="40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40"/>
      <c r="AJ143" s="40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40"/>
      <c r="AJ144" s="40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40"/>
      <c r="AJ145" s="40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40"/>
      <c r="AJ146" s="40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40"/>
      <c r="AJ147" s="40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40"/>
      <c r="AJ148" s="40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40"/>
      <c r="AJ149" s="40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40"/>
      <c r="AJ150" s="40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40"/>
      <c r="AJ151" s="40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40"/>
      <c r="AJ152" s="40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40"/>
      <c r="AJ153" s="40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40"/>
      <c r="AJ154" s="40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40"/>
      <c r="AJ155" s="40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40"/>
      <c r="AJ156" s="40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40"/>
      <c r="AJ157" s="40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40"/>
      <c r="AJ158" s="40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40"/>
      <c r="AJ159" s="40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40"/>
      <c r="AJ160" s="40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40"/>
      <c r="AJ161" s="40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40"/>
      <c r="AJ162" s="40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40"/>
      <c r="AJ163" s="40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40"/>
      <c r="AJ164" s="40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40"/>
      <c r="AJ165" s="40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40"/>
      <c r="AJ166" s="40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40"/>
      <c r="AJ167" s="40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40"/>
      <c r="AJ168" s="40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40"/>
      <c r="AJ169" s="40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40"/>
      <c r="AJ170" s="40"/>
      <c r="AK170" s="37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40"/>
      <c r="AJ171" s="40"/>
      <c r="AK171" s="37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40"/>
      <c r="AJ172" s="40"/>
      <c r="AK172" s="37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40"/>
      <c r="AJ173" s="40"/>
      <c r="AK173" s="37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40"/>
      <c r="AJ174" s="40"/>
      <c r="AK174" s="37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40"/>
      <c r="AJ175" s="40"/>
      <c r="AK175" s="3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40"/>
      <c r="AJ176" s="40"/>
      <c r="AK176" s="23"/>
      <c r="AL176" s="23"/>
    </row>
    <row r="177" spans="12:38" x14ac:dyDescent="0.25">
      <c r="R177" s="32"/>
      <c r="S177" s="32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40"/>
      <c r="AJ177" s="40"/>
    </row>
    <row r="178" spans="12:38" x14ac:dyDescent="0.25">
      <c r="R178" s="32"/>
      <c r="S178" s="32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40"/>
      <c r="AJ178" s="40"/>
    </row>
    <row r="179" spans="12:38" x14ac:dyDescent="0.25">
      <c r="R179" s="32"/>
      <c r="S179" s="32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40"/>
      <c r="AJ179" s="40"/>
    </row>
    <row r="180" spans="12:38" x14ac:dyDescent="0.25">
      <c r="L180"/>
      <c r="M180"/>
      <c r="N180"/>
      <c r="O180"/>
      <c r="P180"/>
      <c r="R180" s="32"/>
      <c r="S180" s="32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40"/>
      <c r="AJ180" s="40"/>
      <c r="AK180"/>
      <c r="AL180"/>
    </row>
    <row r="181" spans="12:38" x14ac:dyDescent="0.25">
      <c r="L181"/>
      <c r="M181"/>
      <c r="N181"/>
      <c r="O181"/>
      <c r="P181"/>
      <c r="R181" s="32"/>
      <c r="S181" s="32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32"/>
      <c r="S182" s="32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2"/>
      <c r="S183" s="32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ht="14.25" x14ac:dyDescent="0.2">
      <c r="L205"/>
      <c r="M205"/>
      <c r="N205"/>
      <c r="O205"/>
      <c r="P205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2018-12-11T14:29:50Z</dcterms:modified>
</cp:coreProperties>
</file>