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3" i="1"/>
  <c r="J53" i="1"/>
  <c r="I53" i="1"/>
  <c r="H53" i="1"/>
  <c r="K50" i="1"/>
  <c r="J50" i="1"/>
  <c r="I50" i="1"/>
  <c r="H50" i="1"/>
  <c r="K48" i="1"/>
  <c r="J48" i="1"/>
  <c r="I48" i="1"/>
  <c r="H48" i="1"/>
  <c r="K44" i="1"/>
  <c r="J44" i="1"/>
  <c r="I44" i="1"/>
  <c r="H44" i="1"/>
  <c r="K43" i="1"/>
  <c r="J43" i="1"/>
  <c r="I43" i="1"/>
  <c r="H43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N13" i="2" l="1"/>
  <c r="F14" i="2"/>
  <c r="F15" i="2" s="1"/>
  <c r="K15" i="2"/>
  <c r="L13" i="2"/>
  <c r="H14" i="2"/>
  <c r="H15" i="2" s="1"/>
  <c r="M15" i="2" s="1"/>
  <c r="M13" i="2"/>
  <c r="O13" i="2"/>
  <c r="I15" i="2"/>
  <c r="N15" i="2" l="1"/>
  <c r="L15" i="2"/>
  <c r="O15" i="2"/>
</calcChain>
</file>

<file path=xl/sharedStrings.xml><?xml version="1.0" encoding="utf-8"?>
<sst xmlns="http://schemas.openxmlformats.org/spreadsheetml/2006/main" count="511" uniqueCount="280">
  <si>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</si>
  <si>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</si>
  <si>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</si>
  <si>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</si>
  <si>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</si>
  <si>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</si>
  <si>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</si>
  <si>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</si>
  <si>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</si>
  <si>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</si>
  <si>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</si>
  <si>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</si>
  <si>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</si>
  <si>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</si>
  <si>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</si>
  <si>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</si>
  <si>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</si>
  <si>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</si>
  <si>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</si>
  <si>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</si>
  <si>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</si>
  <si>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</si>
  <si>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</si>
  <si>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</si>
  <si>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</si>
  <si>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</si>
  <si>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</si>
  <si>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</si>
  <si>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</si>
  <si>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</si>
  <si>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</si>
  <si>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</si>
  <si>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</si>
  <si>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</si>
  <si>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</si>
  <si>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Kai Heikkilä</t>
  </si>
  <si>
    <t>1.</t>
  </si>
  <si>
    <t>SMJ</t>
  </si>
  <si>
    <t>5.</t>
  </si>
  <si>
    <t>2.</t>
  </si>
  <si>
    <t>7.</t>
  </si>
  <si>
    <t>10.</t>
  </si>
  <si>
    <t>Kiri</t>
  </si>
  <si>
    <t>8.</t>
  </si>
  <si>
    <t>9.</t>
  </si>
  <si>
    <t>JuPa</t>
  </si>
  <si>
    <t>13.</t>
  </si>
  <si>
    <t>24.07. 1985  SMJ - VM  3-6</t>
  </si>
  <si>
    <t>ykköspesis</t>
  </si>
  <si>
    <t>6.</t>
  </si>
  <si>
    <t>Seurat</t>
  </si>
  <si>
    <t>SMJ = Seinäjoen Maila-Jussit  (1932),  kasvattajaseura</t>
  </si>
  <si>
    <t>Kiri = Jyväskylän Kiri  (1930)</t>
  </si>
  <si>
    <t>JuPa = Juvan Pallo  (1950)</t>
  </si>
  <si>
    <t>21.05. 1986  SMJ - RPL  7-5</t>
  </si>
  <si>
    <t>18.06. 1986  SMJ - Tahko  5-5</t>
  </si>
  <si>
    <t>15.06. 1986  HP - SMJ  14-17</t>
  </si>
  <si>
    <t>10.  ottelu</t>
  </si>
  <si>
    <t>3.  ottelu</t>
  </si>
  <si>
    <t xml:space="preserve">  16 v 10 kk   4 pv</t>
  </si>
  <si>
    <t xml:space="preserve">  17 v   8 kk   1 pv</t>
  </si>
  <si>
    <t xml:space="preserve">  17 v   8 kk 26 pv</t>
  </si>
  <si>
    <t xml:space="preserve">  17 v   8 kk 29 pv</t>
  </si>
  <si>
    <t>20.9.1968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</si>
  <si>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</si>
  <si>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</si>
  <si>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</si>
  <si>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</si>
  <si>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</si>
  <si>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</si>
  <si>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</si>
  <si>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</si>
  <si>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</si>
  <si>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</si>
  <si>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</si>
  <si>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</si>
  <si>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</si>
  <si>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</si>
  <si>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</si>
  <si>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</si>
  <si>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Länsi</t>
  </si>
  <si>
    <t>Osmo Rouvinen</t>
  </si>
  <si>
    <t>III p</t>
  </si>
  <si>
    <t>12.07. 1986  Ylihärmä</t>
  </si>
  <si>
    <t>11-16</t>
  </si>
  <si>
    <t>Tuomo Olli</t>
  </si>
  <si>
    <t>B-POJAT</t>
  </si>
  <si>
    <t>13.07. 1985  Lohja</t>
  </si>
  <si>
    <t xml:space="preserve"> 20-3</t>
  </si>
  <si>
    <t>Raimo Närhi</t>
  </si>
  <si>
    <t>I p</t>
  </si>
  <si>
    <t>2p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</si>
  <si>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</si>
  <si>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</si>
  <si>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</si>
  <si>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</si>
  <si>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</si>
  <si>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</si>
  <si>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</si>
  <si>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</si>
  <si>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</si>
  <si>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</si>
  <si>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</si>
  <si>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</si>
  <si>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</si>
  <si>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</si>
  <si>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</si>
  <si>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</si>
  <si>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Loppusarja  5.</t>
  </si>
  <si>
    <t>2-1  IPV</t>
  </si>
  <si>
    <t>2-1  KiU</t>
  </si>
  <si>
    <t>12-16  AA</t>
  </si>
  <si>
    <t>0-2  IPV</t>
  </si>
  <si>
    <t>0-2  AA</t>
  </si>
  <si>
    <t>1/3</t>
  </si>
  <si>
    <t>1/1</t>
  </si>
  <si>
    <t>0/1</t>
  </si>
  <si>
    <t>3/8</t>
  </si>
  <si>
    <t>1/2</t>
  </si>
  <si>
    <t>0/2</t>
  </si>
  <si>
    <t>5/5</t>
  </si>
  <si>
    <t>2/2</t>
  </si>
  <si>
    <t>3/3</t>
  </si>
  <si>
    <t>6/9</t>
  </si>
  <si>
    <t>3/4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</si>
  <si>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</si>
  <si>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</si>
  <si>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</si>
  <si>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</si>
  <si>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</si>
  <si>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</si>
  <si>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</si>
  <si>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</si>
  <si>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</si>
  <si>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</si>
  <si>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 2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</si>
  <si>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</si>
  <si>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</si>
  <si>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</si>
  <si>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</si>
  <si>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</si>
  <si>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</si>
  <si>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</si>
  <si>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</si>
  <si>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</si>
  <si>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</si>
  <si>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</si>
  <si>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</si>
  <si>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</si>
  <si>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</si>
  <si>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</si>
  <si>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</si>
  <si>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</si>
  <si>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</si>
  <si>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</si>
  <si>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</si>
  <si>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</si>
  <si>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</si>
  <si>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</si>
  <si>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</si>
  <si>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</si>
  <si>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</si>
  <si>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</si>
  <si>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</si>
  <si>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</si>
  <si>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</si>
  <si>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</si>
  <si>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</si>
  <si>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</si>
  <si>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</si>
  <si>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</si>
  <si>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153.   20.07. 1997  JuPa - Kiri  2-0</t>
  </si>
  <si>
    <t>28 v 10 kk   0 pv</t>
  </si>
  <si>
    <t>704.</t>
  </si>
  <si>
    <t>635.</t>
  </si>
  <si>
    <t>651.</t>
  </si>
  <si>
    <t>621.</t>
  </si>
  <si>
    <t>477.</t>
  </si>
  <si>
    <t>391.</t>
  </si>
  <si>
    <t>353.</t>
  </si>
  <si>
    <t>320.</t>
  </si>
  <si>
    <t>329.</t>
  </si>
  <si>
    <t>340.</t>
  </si>
  <si>
    <t>313.</t>
  </si>
  <si>
    <t>294.</t>
  </si>
  <si>
    <t>870.</t>
  </si>
  <si>
    <t>890.</t>
  </si>
  <si>
    <t>914.</t>
  </si>
  <si>
    <t>833.</t>
  </si>
  <si>
    <t>749.</t>
  </si>
  <si>
    <t>675.</t>
  </si>
  <si>
    <t>606.</t>
  </si>
  <si>
    <t>576.</t>
  </si>
  <si>
    <t>591.</t>
  </si>
  <si>
    <t>603.</t>
  </si>
  <si>
    <t>548.</t>
  </si>
  <si>
    <t>543.</t>
  </si>
  <si>
    <t>793.</t>
  </si>
  <si>
    <t>766.</t>
  </si>
  <si>
    <t>786.</t>
  </si>
  <si>
    <t>740.</t>
  </si>
  <si>
    <t>595.</t>
  </si>
  <si>
    <t>524.</t>
  </si>
  <si>
    <t>482.</t>
  </si>
  <si>
    <t>436.</t>
  </si>
  <si>
    <t>446.</t>
  </si>
  <si>
    <t>458.</t>
  </si>
  <si>
    <t>416.</t>
  </si>
  <si>
    <t>393.</t>
  </si>
  <si>
    <t>1109.</t>
  </si>
  <si>
    <t>717.</t>
  </si>
  <si>
    <t>652.</t>
  </si>
  <si>
    <t>646.</t>
  </si>
  <si>
    <t>554.</t>
  </si>
  <si>
    <t>440.</t>
  </si>
  <si>
    <t>336.</t>
  </si>
  <si>
    <t>280.</t>
  </si>
  <si>
    <t>206.</t>
  </si>
  <si>
    <t>224.</t>
  </si>
  <si>
    <t>239.</t>
  </si>
  <si>
    <t>181.</t>
  </si>
  <si>
    <t>134.</t>
  </si>
  <si>
    <t>414.</t>
  </si>
  <si>
    <t>300.</t>
  </si>
  <si>
    <t>273.</t>
  </si>
  <si>
    <t>292.</t>
  </si>
  <si>
    <t>269.</t>
  </si>
  <si>
    <t>227.</t>
  </si>
  <si>
    <t>200.</t>
  </si>
  <si>
    <t>175.</t>
  </si>
  <si>
    <t>150.</t>
  </si>
  <si>
    <t>161.</t>
  </si>
  <si>
    <t>167.</t>
  </si>
  <si>
    <t>154.</t>
  </si>
  <si>
    <t>141.</t>
  </si>
  <si>
    <t>116.</t>
  </si>
  <si>
    <t>126.</t>
  </si>
  <si>
    <t>112.</t>
  </si>
  <si>
    <t>130.</t>
  </si>
  <si>
    <t>145.</t>
  </si>
  <si>
    <t>151.</t>
  </si>
  <si>
    <t>158.</t>
  </si>
  <si>
    <t>170.</t>
  </si>
  <si>
    <t>196.</t>
  </si>
  <si>
    <t>207.</t>
  </si>
  <si>
    <t>122.</t>
  </si>
  <si>
    <t>144.</t>
  </si>
  <si>
    <t>164.</t>
  </si>
  <si>
    <t>186.</t>
  </si>
  <si>
    <t>193.</t>
  </si>
  <si>
    <t>213.</t>
  </si>
  <si>
    <t>214.</t>
  </si>
  <si>
    <t>234.</t>
  </si>
  <si>
    <t>248.</t>
  </si>
  <si>
    <t>268.</t>
  </si>
  <si>
    <t>128.</t>
  </si>
  <si>
    <t>136.</t>
  </si>
  <si>
    <t>155.</t>
  </si>
  <si>
    <t>168.</t>
  </si>
  <si>
    <t>178.</t>
  </si>
  <si>
    <t>187.</t>
  </si>
  <si>
    <t>194.</t>
  </si>
  <si>
    <t>209.</t>
  </si>
  <si>
    <t>232.</t>
  </si>
  <si>
    <t>247.</t>
  </si>
  <si>
    <t>118.</t>
  </si>
  <si>
    <t>125.</t>
  </si>
  <si>
    <t>129.</t>
  </si>
  <si>
    <t>146.</t>
  </si>
  <si>
    <t>148.</t>
  </si>
  <si>
    <t>159.</t>
  </si>
  <si>
    <t>183.</t>
  </si>
  <si>
    <t>117.</t>
  </si>
  <si>
    <t>95.</t>
  </si>
  <si>
    <t>107.</t>
  </si>
  <si>
    <t>132.</t>
  </si>
  <si>
    <t>123.</t>
  </si>
  <si>
    <t>135.</t>
  </si>
  <si>
    <t>137.</t>
  </si>
  <si>
    <t>162.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</si>
</sst>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07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7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5" fillId="0" borderId="0" xfId="0" applyFont="1" applyFill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5" fillId="2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5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10" fillId="6" borderId="2" xfId="0" applyFont="1" applyFill="1" applyBorder="1"/>
    <xf numFmtId="0" fontId="8" fillId="2" borderId="0" xfId="0" applyFont="1" applyFill="1"/>
    <xf numFmtId="0" fontId="4" fillId="3" borderId="0" xfId="0" applyFont="1" applyFill="1" applyAlignment="1">
      <alignment horizontal="left"/>
    </xf>
    <xf numFmtId="0" fontId="3" fillId="4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7" fillId="2" borderId="0" xfId="0" applyFont="1" applyFill="1" applyBorder="1"/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5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0" xfId="0" applyFont="1" applyFill="1" applyBorder="1"/>
    <xf numFmtId="0" fontId="5" fillId="4" borderId="10" xfId="0" applyFont="1" applyFill="1" applyBorder="1"/>
    <xf numFmtId="14" fontId="3" fillId="4" borderId="11" xfId="0" applyNumberFormat="1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4" borderId="13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8" customWidth="1"/>
    <col min="3" max="3" width="5.42578125" style="67" customWidth="1"/>
    <col min="4" max="4" width="9" style="68" customWidth="1"/>
    <col min="5" max="13" width="5.7109375" style="67" customWidth="1"/>
    <col min="14" max="14" width="8.85546875" style="67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7" customWidth="1"/>
    <col min="26" max="26" width="8.7109375" style="67" customWidth="1"/>
    <col min="27" max="27" width="0.7109375" style="30" customWidth="1"/>
    <col min="28" max="31" width="6.7109375" style="67" customWidth="1"/>
    <col min="32" max="32" width="0.7109375" style="30" customWidth="1"/>
    <col min="33" max="33" width="14" style="67" customWidth="1"/>
    <col min="34" max="36" width="13.7109375" style="67" customWidth="1"/>
    <col min="37" max="37" width="0.7109375" style="67" customWidth="1"/>
    <col min="38" max="38" width="6.42578125" style="67" customWidth="1"/>
    <col min="39" max="39" width="6.28515625" style="67" customWidth="1"/>
    <col min="40" max="43" width="5.7109375" style="67" customWidth="1"/>
    <col min="44" max="16384" width="9.140625" style="4"/>
  </cols>
  <sheetData>
    <row r="1" spans="1:55" ht="16.5" customHeight="1" x14ac:dyDescent="0.25">
      <c r="A1" s="98"/>
      <c r="B1" s="6" t="s">
        <v>35</v>
      </c>
      <c r="C1" s="7"/>
      <c r="D1" s="8"/>
      <c r="E1" s="9" t="s">
        <v>63</v>
      </c>
      <c r="F1" s="10"/>
      <c r="G1" s="10"/>
      <c r="H1" s="10"/>
      <c r="I1" s="10"/>
      <c r="J1" s="10"/>
      <c r="K1" s="10"/>
      <c r="L1" s="10"/>
      <c r="M1" s="10"/>
      <c r="N1" s="99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</row>
    <row r="2" spans="1:55" s="5" customFormat="1" ht="15" customHeight="1" x14ac:dyDescent="0.2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7"/>
      <c r="N2" s="20"/>
      <c r="O2" s="21"/>
      <c r="P2" s="23" t="s">
        <v>125</v>
      </c>
      <c r="Q2" s="17"/>
      <c r="R2" s="17"/>
      <c r="S2" s="20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126</v>
      </c>
      <c r="AC2" s="22"/>
      <c r="AD2" s="16"/>
      <c r="AE2" s="23"/>
      <c r="AF2" s="21"/>
      <c r="AG2" s="24" t="s">
        <v>93</v>
      </c>
      <c r="AH2" s="16"/>
      <c r="AI2" s="16"/>
      <c r="AJ2" s="17"/>
      <c r="AK2" s="21"/>
      <c r="AL2" s="24" t="s">
        <v>94</v>
      </c>
      <c r="AM2" s="22"/>
      <c r="AN2" s="22"/>
      <c r="AO2" s="100" t="s">
        <v>95</v>
      </c>
      <c r="AP2" s="16"/>
      <c r="AQ2" s="17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96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96</v>
      </c>
      <c r="AE3" s="20" t="s">
        <v>17</v>
      </c>
      <c r="AF3" s="25"/>
      <c r="AG3" s="20" t="s">
        <v>97</v>
      </c>
      <c r="AH3" s="20" t="s">
        <v>98</v>
      </c>
      <c r="AI3" s="17" t="s">
        <v>99</v>
      </c>
      <c r="AJ3" s="20" t="s">
        <v>100</v>
      </c>
      <c r="AK3" s="25"/>
      <c r="AL3" s="20" t="s">
        <v>23</v>
      </c>
      <c r="AM3" s="20" t="s">
        <v>24</v>
      </c>
      <c r="AN3" s="17" t="s">
        <v>101</v>
      </c>
      <c r="AO3" s="17" t="s">
        <v>32</v>
      </c>
      <c r="AP3" s="19" t="s">
        <v>33</v>
      </c>
      <c r="AQ3" s="20" t="s">
        <v>34</v>
      </c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</row>
    <row r="4" spans="1:55" s="5" customFormat="1" ht="15" customHeight="1" x14ac:dyDescent="0.2">
      <c r="A4" s="3"/>
      <c r="B4" s="149">
        <v>1984</v>
      </c>
      <c r="C4" s="149" t="s">
        <v>40</v>
      </c>
      <c r="D4" s="144" t="s">
        <v>135</v>
      </c>
      <c r="E4" s="150"/>
      <c r="F4" s="153" t="s">
        <v>136</v>
      </c>
      <c r="G4" s="151"/>
      <c r="H4" s="150"/>
      <c r="I4" s="150"/>
      <c r="J4" s="150"/>
      <c r="K4" s="150"/>
      <c r="L4" s="150"/>
      <c r="M4" s="150"/>
      <c r="N4" s="152"/>
      <c r="O4" s="25"/>
      <c r="P4" s="20"/>
      <c r="Q4" s="20"/>
      <c r="R4" s="20"/>
      <c r="S4" s="20"/>
      <c r="T4" s="25"/>
      <c r="U4" s="31"/>
      <c r="V4" s="31"/>
      <c r="W4" s="32"/>
      <c r="X4" s="31"/>
      <c r="Y4" s="31"/>
      <c r="Z4" s="101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31"/>
      <c r="AM4" s="31"/>
      <c r="AN4" s="31"/>
      <c r="AO4" s="32">
        <v>1</v>
      </c>
      <c r="AP4" s="34"/>
      <c r="AQ4" s="31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s="5" customFormat="1" ht="15" customHeight="1" x14ac:dyDescent="0.2">
      <c r="A5" s="3"/>
      <c r="B5" s="149">
        <v>1985</v>
      </c>
      <c r="C5" s="149" t="s">
        <v>38</v>
      </c>
      <c r="D5" s="144" t="s">
        <v>135</v>
      </c>
      <c r="E5" s="150"/>
      <c r="F5" s="153" t="s">
        <v>136</v>
      </c>
      <c r="G5" s="151"/>
      <c r="H5" s="150"/>
      <c r="I5" s="150"/>
      <c r="J5" s="150"/>
      <c r="K5" s="150"/>
      <c r="L5" s="150"/>
      <c r="M5" s="150"/>
      <c r="N5" s="152"/>
      <c r="O5" s="25"/>
      <c r="P5" s="20"/>
      <c r="Q5" s="20"/>
      <c r="R5" s="20"/>
      <c r="S5" s="20"/>
      <c r="T5" s="25"/>
      <c r="U5" s="31"/>
      <c r="V5" s="31"/>
      <c r="W5" s="32"/>
      <c r="X5" s="31"/>
      <c r="Y5" s="31"/>
      <c r="Z5" s="101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31"/>
      <c r="AM5" s="31"/>
      <c r="AN5" s="31"/>
      <c r="AO5" s="32"/>
      <c r="AP5" s="34"/>
      <c r="AQ5" s="31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</row>
    <row r="6" spans="1:55" s="5" customFormat="1" ht="15" customHeight="1" x14ac:dyDescent="0.2">
      <c r="A6" s="3"/>
      <c r="B6" s="26">
        <v>1985</v>
      </c>
      <c r="C6" s="26" t="s">
        <v>36</v>
      </c>
      <c r="D6" s="27" t="s">
        <v>37</v>
      </c>
      <c r="E6" s="26">
        <v>2</v>
      </c>
      <c r="F6" s="26">
        <v>0</v>
      </c>
      <c r="G6" s="28">
        <v>0</v>
      </c>
      <c r="H6" s="26">
        <v>0</v>
      </c>
      <c r="I6" s="26">
        <v>2</v>
      </c>
      <c r="J6" s="26">
        <v>0</v>
      </c>
      <c r="K6" s="26">
        <v>0</v>
      </c>
      <c r="L6" s="26">
        <v>2</v>
      </c>
      <c r="M6" s="26">
        <v>0</v>
      </c>
      <c r="N6" s="29">
        <v>0.4</v>
      </c>
      <c r="O6" s="25"/>
      <c r="P6" s="20"/>
      <c r="Q6" s="20"/>
      <c r="R6" s="20"/>
      <c r="S6" s="20"/>
      <c r="T6" s="25"/>
      <c r="U6" s="31"/>
      <c r="V6" s="31"/>
      <c r="W6" s="32"/>
      <c r="X6" s="31"/>
      <c r="Y6" s="31"/>
      <c r="Z6" s="101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31"/>
      <c r="AM6" s="31"/>
      <c r="AN6" s="31"/>
      <c r="AO6" s="32"/>
      <c r="AP6" s="34"/>
      <c r="AQ6" s="31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</row>
    <row r="7" spans="1:55" s="5" customFormat="1" ht="15" customHeight="1" x14ac:dyDescent="0.2">
      <c r="A7" s="3"/>
      <c r="B7" s="31">
        <v>1986</v>
      </c>
      <c r="C7" s="31" t="s">
        <v>38</v>
      </c>
      <c r="D7" s="35" t="s">
        <v>37</v>
      </c>
      <c r="E7" s="31">
        <v>22</v>
      </c>
      <c r="F7" s="31">
        <v>1</v>
      </c>
      <c r="G7" s="32">
        <v>9</v>
      </c>
      <c r="H7" s="31">
        <v>5</v>
      </c>
      <c r="I7" s="31">
        <v>57</v>
      </c>
      <c r="J7" s="31">
        <v>7</v>
      </c>
      <c r="K7" s="31">
        <v>13</v>
      </c>
      <c r="L7" s="31">
        <v>27</v>
      </c>
      <c r="M7" s="31">
        <v>10</v>
      </c>
      <c r="N7" s="29">
        <v>0.41599999999999998</v>
      </c>
      <c r="O7" s="25"/>
      <c r="P7" s="20"/>
      <c r="Q7" s="20"/>
      <c r="R7" s="20"/>
      <c r="S7" s="20"/>
      <c r="T7" s="25"/>
      <c r="U7" s="31">
        <v>5</v>
      </c>
      <c r="V7" s="31">
        <v>0</v>
      </c>
      <c r="W7" s="32">
        <v>1</v>
      </c>
      <c r="X7" s="31">
        <v>1</v>
      </c>
      <c r="Y7" s="31">
        <v>13</v>
      </c>
      <c r="Z7" s="101">
        <v>0.59099999999999997</v>
      </c>
      <c r="AA7" s="25"/>
      <c r="AB7" s="20"/>
      <c r="AC7" s="20"/>
      <c r="AD7" s="20"/>
      <c r="AE7" s="20"/>
      <c r="AF7" s="25"/>
      <c r="AG7" s="6" t="s">
        <v>108</v>
      </c>
      <c r="AH7" s="6"/>
      <c r="AI7" s="6"/>
      <c r="AJ7" s="6"/>
      <c r="AK7" s="25"/>
      <c r="AL7" s="31"/>
      <c r="AM7" s="31"/>
      <c r="AN7" s="31"/>
      <c r="AO7" s="32"/>
      <c r="AP7" s="34"/>
      <c r="AQ7" s="31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</row>
    <row r="8" spans="1:55" s="5" customFormat="1" ht="15" customHeight="1" x14ac:dyDescent="0.2">
      <c r="A8" s="3"/>
      <c r="B8" s="31">
        <v>1987</v>
      </c>
      <c r="C8" s="31" t="s">
        <v>36</v>
      </c>
      <c r="D8" s="35" t="s">
        <v>37</v>
      </c>
      <c r="E8" s="31">
        <v>10</v>
      </c>
      <c r="F8" s="31">
        <v>0</v>
      </c>
      <c r="G8" s="32">
        <v>4</v>
      </c>
      <c r="H8" s="31">
        <v>0</v>
      </c>
      <c r="I8" s="31">
        <v>27</v>
      </c>
      <c r="J8" s="31">
        <v>7</v>
      </c>
      <c r="K8" s="31">
        <v>10</v>
      </c>
      <c r="L8" s="31">
        <v>6</v>
      </c>
      <c r="M8" s="31">
        <v>4</v>
      </c>
      <c r="N8" s="29">
        <v>0.38600000000000001</v>
      </c>
      <c r="O8" s="25"/>
      <c r="P8" s="20"/>
      <c r="Q8" s="20"/>
      <c r="R8" s="20"/>
      <c r="S8" s="20"/>
      <c r="T8" s="25"/>
      <c r="U8" s="31"/>
      <c r="V8" s="31"/>
      <c r="W8" s="32"/>
      <c r="X8" s="31"/>
      <c r="Y8" s="31"/>
      <c r="Z8" s="101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31"/>
      <c r="AM8" s="31"/>
      <c r="AN8" s="31"/>
      <c r="AO8" s="32">
        <v>1</v>
      </c>
      <c r="AP8" s="34"/>
      <c r="AQ8" s="31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</row>
    <row r="9" spans="1:55" s="5" customFormat="1" ht="15" customHeight="1" x14ac:dyDescent="0.2">
      <c r="A9" s="3"/>
      <c r="B9" s="31">
        <v>1988</v>
      </c>
      <c r="C9" s="31" t="s">
        <v>39</v>
      </c>
      <c r="D9" s="35" t="s">
        <v>37</v>
      </c>
      <c r="E9" s="31">
        <v>3</v>
      </c>
      <c r="F9" s="31">
        <v>0</v>
      </c>
      <c r="G9" s="32">
        <v>0</v>
      </c>
      <c r="H9" s="31">
        <v>0</v>
      </c>
      <c r="I9" s="31">
        <v>2</v>
      </c>
      <c r="J9" s="31">
        <v>0</v>
      </c>
      <c r="K9" s="31">
        <v>1</v>
      </c>
      <c r="L9" s="31">
        <v>1</v>
      </c>
      <c r="M9" s="31">
        <v>0</v>
      </c>
      <c r="N9" s="29">
        <v>0.33300000000000002</v>
      </c>
      <c r="O9" s="25"/>
      <c r="P9" s="20"/>
      <c r="Q9" s="20"/>
      <c r="R9" s="20"/>
      <c r="S9" s="20"/>
      <c r="T9" s="25"/>
      <c r="U9" s="31">
        <v>4</v>
      </c>
      <c r="V9" s="32">
        <v>0</v>
      </c>
      <c r="W9" s="32">
        <v>2</v>
      </c>
      <c r="X9" s="32">
        <v>0</v>
      </c>
      <c r="Y9" s="31">
        <v>11</v>
      </c>
      <c r="Z9" s="101">
        <v>0.314</v>
      </c>
      <c r="AA9" s="25"/>
      <c r="AB9" s="20"/>
      <c r="AC9" s="20"/>
      <c r="AD9" s="20"/>
      <c r="AE9" s="20"/>
      <c r="AF9" s="25"/>
      <c r="AG9" s="6" t="s">
        <v>109</v>
      </c>
      <c r="AH9" s="6" t="s">
        <v>110</v>
      </c>
      <c r="AI9" s="6"/>
      <c r="AJ9" s="6" t="s">
        <v>111</v>
      </c>
      <c r="AK9" s="25"/>
      <c r="AL9" s="31"/>
      <c r="AM9" s="31"/>
      <c r="AN9" s="31"/>
      <c r="AO9" s="32"/>
      <c r="AP9" s="34">
        <v>1</v>
      </c>
      <c r="AQ9" s="31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</row>
    <row r="10" spans="1:55" s="5" customFormat="1" ht="15" customHeight="1" x14ac:dyDescent="0.25">
      <c r="A10" s="3"/>
      <c r="B10" s="31">
        <v>1989</v>
      </c>
      <c r="C10" s="31" t="s">
        <v>40</v>
      </c>
      <c r="D10" s="35" t="s">
        <v>37</v>
      </c>
      <c r="E10" s="31">
        <v>15</v>
      </c>
      <c r="F10" s="31">
        <v>1</v>
      </c>
      <c r="G10" s="32">
        <v>2</v>
      </c>
      <c r="H10" s="31">
        <v>3</v>
      </c>
      <c r="I10" s="31">
        <v>33</v>
      </c>
      <c r="J10" s="31">
        <v>11</v>
      </c>
      <c r="K10" s="31">
        <v>10</v>
      </c>
      <c r="L10" s="31">
        <v>9</v>
      </c>
      <c r="M10" s="31">
        <v>3</v>
      </c>
      <c r="N10" s="29">
        <v>0.42899999999999999</v>
      </c>
      <c r="O10" s="25"/>
      <c r="P10" s="20"/>
      <c r="Q10" s="20"/>
      <c r="R10" s="20"/>
      <c r="S10" s="20"/>
      <c r="T10" s="25"/>
      <c r="U10" s="70"/>
      <c r="V10" s="71"/>
      <c r="W10" s="71"/>
      <c r="X10" s="71"/>
      <c r="Y10" s="71"/>
      <c r="Z10" s="101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31"/>
      <c r="AM10" s="31"/>
      <c r="AN10" s="31"/>
      <c r="AO10" s="32"/>
      <c r="AP10" s="34"/>
      <c r="AQ10" s="31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</row>
    <row r="11" spans="1:55" s="5" customFormat="1" ht="15" customHeight="1" x14ac:dyDescent="0.25">
      <c r="A11" s="3"/>
      <c r="B11" s="31">
        <v>1990</v>
      </c>
      <c r="C11" s="31" t="s">
        <v>41</v>
      </c>
      <c r="D11" s="35" t="s">
        <v>42</v>
      </c>
      <c r="E11" s="31">
        <v>23</v>
      </c>
      <c r="F11" s="31">
        <v>1</v>
      </c>
      <c r="G11" s="32">
        <v>15</v>
      </c>
      <c r="H11" s="31">
        <v>5</v>
      </c>
      <c r="I11" s="31">
        <v>78</v>
      </c>
      <c r="J11" s="31">
        <v>23</v>
      </c>
      <c r="K11" s="31">
        <v>14</v>
      </c>
      <c r="L11" s="31">
        <v>25</v>
      </c>
      <c r="M11" s="31">
        <v>16</v>
      </c>
      <c r="N11" s="29">
        <v>0.45900000000000002</v>
      </c>
      <c r="O11" s="25"/>
      <c r="P11" s="20"/>
      <c r="Q11" s="20"/>
      <c r="R11" s="20"/>
      <c r="S11" s="20"/>
      <c r="T11" s="25"/>
      <c r="U11" s="70"/>
      <c r="V11" s="71"/>
      <c r="W11" s="71"/>
      <c r="X11" s="71"/>
      <c r="Y11" s="71"/>
      <c r="Z11" s="101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31"/>
      <c r="AM11" s="31"/>
      <c r="AN11" s="31"/>
      <c r="AO11" s="32"/>
      <c r="AP11" s="34"/>
      <c r="AQ11" s="31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5" s="5" customFormat="1" ht="15" customHeight="1" x14ac:dyDescent="0.2">
      <c r="A12" s="3"/>
      <c r="B12" s="31">
        <v>1991</v>
      </c>
      <c r="C12" s="31" t="s">
        <v>43</v>
      </c>
      <c r="D12" s="35" t="s">
        <v>42</v>
      </c>
      <c r="E12" s="31">
        <v>24</v>
      </c>
      <c r="F12" s="31">
        <v>1</v>
      </c>
      <c r="G12" s="32">
        <v>13</v>
      </c>
      <c r="H12" s="31">
        <v>6</v>
      </c>
      <c r="I12" s="31">
        <v>68</v>
      </c>
      <c r="J12" s="31">
        <v>12</v>
      </c>
      <c r="K12" s="31">
        <v>18</v>
      </c>
      <c r="L12" s="31">
        <v>24</v>
      </c>
      <c r="M12" s="31">
        <v>14</v>
      </c>
      <c r="N12" s="29">
        <v>0.37</v>
      </c>
      <c r="O12" s="25"/>
      <c r="P12" s="20"/>
      <c r="Q12" s="20"/>
      <c r="R12" s="20"/>
      <c r="S12" s="20"/>
      <c r="T12" s="25"/>
      <c r="U12" s="31">
        <v>2</v>
      </c>
      <c r="V12" s="31">
        <v>0</v>
      </c>
      <c r="W12" s="32">
        <v>0</v>
      </c>
      <c r="X12" s="31">
        <v>0</v>
      </c>
      <c r="Y12" s="31">
        <v>5</v>
      </c>
      <c r="Z12" s="101">
        <v>0.41699999999999998</v>
      </c>
      <c r="AA12" s="25"/>
      <c r="AB12" s="20"/>
      <c r="AC12" s="20"/>
      <c r="AD12" s="20"/>
      <c r="AE12" s="20"/>
      <c r="AF12" s="25"/>
      <c r="AG12" s="6" t="s">
        <v>112</v>
      </c>
      <c r="AH12" s="6"/>
      <c r="AI12" s="6"/>
      <c r="AJ12" s="6"/>
      <c r="AK12" s="25"/>
      <c r="AL12" s="31"/>
      <c r="AM12" s="31"/>
      <c r="AN12" s="31"/>
      <c r="AO12" s="32"/>
      <c r="AP12" s="34"/>
      <c r="AQ12" s="31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</row>
    <row r="13" spans="1:55" s="5" customFormat="1" ht="15" customHeight="1" x14ac:dyDescent="0.2">
      <c r="A13" s="3"/>
      <c r="B13" s="31">
        <v>1992</v>
      </c>
      <c r="C13" s="31" t="s">
        <v>40</v>
      </c>
      <c r="D13" s="35" t="s">
        <v>42</v>
      </c>
      <c r="E13" s="31">
        <v>26</v>
      </c>
      <c r="F13" s="31">
        <v>0</v>
      </c>
      <c r="G13" s="32">
        <v>9</v>
      </c>
      <c r="H13" s="31">
        <v>7</v>
      </c>
      <c r="I13" s="31">
        <v>84</v>
      </c>
      <c r="J13" s="31">
        <v>13</v>
      </c>
      <c r="K13" s="31">
        <v>30</v>
      </c>
      <c r="L13" s="31">
        <v>32</v>
      </c>
      <c r="M13" s="31">
        <v>9</v>
      </c>
      <c r="N13" s="29">
        <v>0.45900000000000002</v>
      </c>
      <c r="O13" s="25"/>
      <c r="P13" s="20"/>
      <c r="Q13" s="20"/>
      <c r="R13" s="20"/>
      <c r="S13" s="20"/>
      <c r="T13" s="25"/>
      <c r="U13" s="31">
        <v>2</v>
      </c>
      <c r="V13" s="31">
        <v>0</v>
      </c>
      <c r="W13" s="32">
        <v>0</v>
      </c>
      <c r="X13" s="31">
        <v>0</v>
      </c>
      <c r="Y13" s="31">
        <v>6</v>
      </c>
      <c r="Z13" s="101">
        <v>0.46200000000000002</v>
      </c>
      <c r="AA13" s="25"/>
      <c r="AB13" s="20"/>
      <c r="AC13" s="20"/>
      <c r="AD13" s="20"/>
      <c r="AE13" s="20"/>
      <c r="AF13" s="25"/>
      <c r="AG13" s="6" t="s">
        <v>113</v>
      </c>
      <c r="AH13" s="6"/>
      <c r="AI13" s="6"/>
      <c r="AJ13" s="6"/>
      <c r="AK13" s="25"/>
      <c r="AL13" s="31"/>
      <c r="AM13" s="31"/>
      <c r="AN13" s="31"/>
      <c r="AO13" s="32"/>
      <c r="AP13" s="34"/>
      <c r="AQ13" s="31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</row>
    <row r="14" spans="1:55" s="5" customFormat="1" ht="15" customHeight="1" x14ac:dyDescent="0.25">
      <c r="A14" s="3"/>
      <c r="B14" s="31">
        <v>1993</v>
      </c>
      <c r="C14" s="31" t="s">
        <v>41</v>
      </c>
      <c r="D14" s="35" t="s">
        <v>42</v>
      </c>
      <c r="E14" s="31">
        <v>28</v>
      </c>
      <c r="F14" s="31">
        <v>0</v>
      </c>
      <c r="G14" s="32">
        <v>10</v>
      </c>
      <c r="H14" s="31">
        <v>4</v>
      </c>
      <c r="I14" s="31">
        <v>111</v>
      </c>
      <c r="J14" s="31">
        <v>43</v>
      </c>
      <c r="K14" s="31">
        <v>28</v>
      </c>
      <c r="L14" s="31">
        <v>30</v>
      </c>
      <c r="M14" s="31">
        <v>10</v>
      </c>
      <c r="N14" s="29">
        <v>0.50900000000000001</v>
      </c>
      <c r="O14" s="30"/>
      <c r="P14" s="20"/>
      <c r="Q14" s="20"/>
      <c r="R14" s="20"/>
      <c r="S14" s="20"/>
      <c r="T14" s="25"/>
      <c r="U14" s="70"/>
      <c r="V14" s="71"/>
      <c r="W14" s="71"/>
      <c r="X14" s="71"/>
      <c r="Y14" s="71"/>
      <c r="Z14" s="101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31"/>
      <c r="AM14" s="31"/>
      <c r="AN14" s="31"/>
      <c r="AO14" s="32"/>
      <c r="AP14" s="34"/>
      <c r="AQ14" s="31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</row>
    <row r="15" spans="1:55" s="5" customFormat="1" ht="15" customHeight="1" x14ac:dyDescent="0.25">
      <c r="A15" s="3"/>
      <c r="B15" s="36">
        <v>1994</v>
      </c>
      <c r="C15" s="36" t="s">
        <v>49</v>
      </c>
      <c r="D15" s="37" t="s">
        <v>45</v>
      </c>
      <c r="E15" s="38"/>
      <c r="F15" s="38" t="s">
        <v>48</v>
      </c>
      <c r="G15" s="69"/>
      <c r="H15" s="39"/>
      <c r="I15" s="36"/>
      <c r="J15" s="36"/>
      <c r="K15" s="36"/>
      <c r="L15" s="36"/>
      <c r="M15" s="36"/>
      <c r="N15" s="40"/>
      <c r="O15" s="30"/>
      <c r="P15" s="20"/>
      <c r="Q15" s="20"/>
      <c r="R15" s="20"/>
      <c r="S15" s="20"/>
      <c r="T15" s="25"/>
      <c r="U15" s="70"/>
      <c r="V15" s="71"/>
      <c r="W15" s="71"/>
      <c r="X15" s="71"/>
      <c r="Y15" s="71"/>
      <c r="Z15" s="101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31"/>
      <c r="AM15" s="31"/>
      <c r="AN15" s="31"/>
      <c r="AO15" s="32"/>
      <c r="AP15" s="34"/>
      <c r="AQ15" s="31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</row>
    <row r="16" spans="1:55" s="5" customFormat="1" ht="15" customHeight="1" x14ac:dyDescent="0.25">
      <c r="A16" s="3"/>
      <c r="B16" s="36">
        <v>1995</v>
      </c>
      <c r="C16" s="36" t="s">
        <v>36</v>
      </c>
      <c r="D16" s="37" t="s">
        <v>45</v>
      </c>
      <c r="E16" s="38"/>
      <c r="F16" s="38" t="s">
        <v>48</v>
      </c>
      <c r="G16" s="69"/>
      <c r="H16" s="39"/>
      <c r="I16" s="36"/>
      <c r="J16" s="36"/>
      <c r="K16" s="36"/>
      <c r="L16" s="36"/>
      <c r="M16" s="36"/>
      <c r="N16" s="40"/>
      <c r="O16" s="30"/>
      <c r="P16" s="20"/>
      <c r="Q16" s="20"/>
      <c r="R16" s="20"/>
      <c r="S16" s="20"/>
      <c r="T16" s="25"/>
      <c r="U16" s="31"/>
      <c r="V16" s="31"/>
      <c r="W16" s="32"/>
      <c r="X16" s="31"/>
      <c r="Y16" s="31"/>
      <c r="Z16" s="101"/>
      <c r="AA16" s="30"/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31"/>
      <c r="AM16" s="6"/>
      <c r="AN16" s="6"/>
      <c r="AO16" s="32"/>
      <c r="AP16" s="34"/>
      <c r="AQ16" s="31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</row>
    <row r="17" spans="1:55" s="5" customFormat="1" ht="15" customHeight="1" x14ac:dyDescent="0.25">
      <c r="A17" s="3"/>
      <c r="B17" s="31">
        <v>1996</v>
      </c>
      <c r="C17" s="31" t="s">
        <v>44</v>
      </c>
      <c r="D17" s="35" t="s">
        <v>45</v>
      </c>
      <c r="E17" s="31">
        <v>28</v>
      </c>
      <c r="F17" s="31">
        <v>0</v>
      </c>
      <c r="G17" s="31">
        <v>8</v>
      </c>
      <c r="H17" s="31">
        <v>8</v>
      </c>
      <c r="I17" s="31">
        <v>73</v>
      </c>
      <c r="J17" s="31">
        <v>30</v>
      </c>
      <c r="K17" s="31">
        <v>15</v>
      </c>
      <c r="L17" s="31">
        <v>20</v>
      </c>
      <c r="M17" s="31">
        <v>8</v>
      </c>
      <c r="N17" s="29">
        <v>0.42199999999999999</v>
      </c>
      <c r="O17" s="30"/>
      <c r="P17" s="20"/>
      <c r="Q17" s="20"/>
      <c r="R17" s="20"/>
      <c r="S17" s="20"/>
      <c r="T17" s="25"/>
      <c r="U17" s="31"/>
      <c r="V17" s="31"/>
      <c r="W17" s="32"/>
      <c r="X17" s="31"/>
      <c r="Y17" s="31"/>
      <c r="Z17" s="101"/>
      <c r="AA17" s="30"/>
      <c r="AB17" s="20"/>
      <c r="AC17" s="20"/>
      <c r="AD17" s="20"/>
      <c r="AE17" s="20"/>
      <c r="AF17" s="25"/>
      <c r="AG17" s="6"/>
      <c r="AH17" s="6"/>
      <c r="AI17" s="6"/>
      <c r="AJ17" s="6"/>
      <c r="AK17" s="25"/>
      <c r="AL17" s="31"/>
      <c r="AM17" s="31"/>
      <c r="AN17" s="32"/>
      <c r="AO17" s="32"/>
      <c r="AP17" s="34"/>
      <c r="AQ17" s="31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</row>
    <row r="18" spans="1:55" s="5" customFormat="1" ht="15" customHeight="1" x14ac:dyDescent="0.25">
      <c r="A18" s="3"/>
      <c r="B18" s="31">
        <v>1997</v>
      </c>
      <c r="C18" s="31" t="s">
        <v>46</v>
      </c>
      <c r="D18" s="35" t="s">
        <v>45</v>
      </c>
      <c r="E18" s="31">
        <v>27</v>
      </c>
      <c r="F18" s="31">
        <v>0</v>
      </c>
      <c r="G18" s="31">
        <v>8</v>
      </c>
      <c r="H18" s="31">
        <v>3</v>
      </c>
      <c r="I18" s="31">
        <v>64</v>
      </c>
      <c r="J18" s="31">
        <v>25</v>
      </c>
      <c r="K18" s="31">
        <v>12</v>
      </c>
      <c r="L18" s="31">
        <v>19</v>
      </c>
      <c r="M18" s="31">
        <v>8</v>
      </c>
      <c r="N18" s="29">
        <v>0.39</v>
      </c>
      <c r="O18" s="30"/>
      <c r="P18" s="20"/>
      <c r="Q18" s="20"/>
      <c r="R18" s="20"/>
      <c r="S18" s="20"/>
      <c r="T18" s="25"/>
      <c r="U18" s="70"/>
      <c r="V18" s="71"/>
      <c r="W18" s="71"/>
      <c r="X18" s="71"/>
      <c r="Y18" s="71"/>
      <c r="Z18" s="101"/>
      <c r="AA18" s="30"/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31"/>
      <c r="AM18" s="31"/>
      <c r="AN18" s="32"/>
      <c r="AO18" s="32"/>
      <c r="AP18" s="34"/>
      <c r="AQ18" s="31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</row>
    <row r="19" spans="1:55" s="5" customFormat="1" ht="15" customHeight="1" x14ac:dyDescent="0.2">
      <c r="A19" s="2"/>
      <c r="B19" s="18" t="s">
        <v>7</v>
      </c>
      <c r="C19" s="19"/>
      <c r="D19" s="17"/>
      <c r="E19" s="20">
        <v>208</v>
      </c>
      <c r="F19" s="20">
        <v>4</v>
      </c>
      <c r="G19" s="20">
        <v>78</v>
      </c>
      <c r="H19" s="20">
        <v>41</v>
      </c>
      <c r="I19" s="20">
        <v>599</v>
      </c>
      <c r="J19" s="20">
        <v>171</v>
      </c>
      <c r="K19" s="20">
        <v>151</v>
      </c>
      <c r="L19" s="20">
        <v>195</v>
      </c>
      <c r="M19" s="20">
        <v>82</v>
      </c>
      <c r="N19" s="41">
        <v>0.432</v>
      </c>
      <c r="O19" s="25"/>
      <c r="P19" s="102" t="s">
        <v>102</v>
      </c>
      <c r="Q19" s="102" t="s">
        <v>102</v>
      </c>
      <c r="R19" s="102" t="s">
        <v>102</v>
      </c>
      <c r="S19" s="102" t="s">
        <v>102</v>
      </c>
      <c r="T19" s="25"/>
      <c r="U19" s="20">
        <v>13</v>
      </c>
      <c r="V19" s="20">
        <v>0</v>
      </c>
      <c r="W19" s="20">
        <v>3</v>
      </c>
      <c r="X19" s="20">
        <v>1</v>
      </c>
      <c r="Y19" s="20">
        <v>35</v>
      </c>
      <c r="Z19" s="41">
        <v>0.42699999999999999</v>
      </c>
      <c r="AA19" s="25"/>
      <c r="AB19" s="102" t="s">
        <v>102</v>
      </c>
      <c r="AC19" s="102" t="s">
        <v>102</v>
      </c>
      <c r="AD19" s="102" t="s">
        <v>102</v>
      </c>
      <c r="AE19" s="102" t="s">
        <v>102</v>
      </c>
      <c r="AF19" s="25"/>
      <c r="AG19" s="102" t="s">
        <v>114</v>
      </c>
      <c r="AH19" s="102" t="s">
        <v>115</v>
      </c>
      <c r="AI19" s="102" t="s">
        <v>103</v>
      </c>
      <c r="AJ19" s="102" t="s">
        <v>116</v>
      </c>
      <c r="AK19" s="25"/>
      <c r="AL19" s="20">
        <v>0</v>
      </c>
      <c r="AM19" s="20">
        <v>0</v>
      </c>
      <c r="AN19" s="20">
        <v>0</v>
      </c>
      <c r="AO19" s="20">
        <v>2</v>
      </c>
      <c r="AP19" s="20">
        <v>1</v>
      </c>
      <c r="AQ19" s="20">
        <v>0</v>
      </c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</row>
    <row r="20" spans="1:55" s="5" customFormat="1" ht="15" customHeight="1" x14ac:dyDescent="0.2">
      <c r="A20" s="2"/>
      <c r="B20" s="2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03"/>
      <c r="O20" s="25"/>
      <c r="P20" s="24"/>
      <c r="Q20" s="22"/>
      <c r="R20" s="104"/>
      <c r="S20" s="105"/>
      <c r="T20" s="25"/>
      <c r="U20" s="19"/>
      <c r="V20" s="16"/>
      <c r="W20" s="16"/>
      <c r="X20" s="16"/>
      <c r="Y20" s="16"/>
      <c r="Z20" s="17"/>
      <c r="AA20" s="25"/>
      <c r="AB20" s="24"/>
      <c r="AC20" s="22"/>
      <c r="AD20" s="104"/>
      <c r="AE20" s="105"/>
      <c r="AF20" s="25"/>
      <c r="AG20" s="106">
        <v>0.33300000000000002</v>
      </c>
      <c r="AH20" s="107">
        <v>1</v>
      </c>
      <c r="AI20" s="107">
        <v>0</v>
      </c>
      <c r="AJ20" s="108">
        <v>0</v>
      </c>
      <c r="AK20" s="25"/>
      <c r="AL20" s="19"/>
      <c r="AM20" s="16"/>
      <c r="AN20" s="16"/>
      <c r="AO20" s="16"/>
      <c r="AP20" s="16"/>
      <c r="AQ20" s="17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</row>
    <row r="21" spans="1:55" ht="15" customHeight="1" x14ac:dyDescent="0.2">
      <c r="A21" s="3"/>
      <c r="B21" s="42" t="s">
        <v>2</v>
      </c>
      <c r="C21" s="34"/>
      <c r="D21" s="43">
        <v>389.66666666666669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25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</row>
    <row r="22" spans="1:55" s="5" customFormat="1" ht="15" customHeight="1" x14ac:dyDescent="0.25">
      <c r="A22" s="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30"/>
      <c r="P22" s="44"/>
      <c r="Q22" s="47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25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</row>
    <row r="23" spans="1:55" ht="15" customHeight="1" x14ac:dyDescent="0.25">
      <c r="A23" s="3"/>
      <c r="B23" s="24" t="s">
        <v>25</v>
      </c>
      <c r="C23" s="48"/>
      <c r="D23" s="48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44"/>
      <c r="K23" s="20" t="s">
        <v>28</v>
      </c>
      <c r="L23" s="20" t="s">
        <v>29</v>
      </c>
      <c r="M23" s="20" t="s">
        <v>30</v>
      </c>
      <c r="N23" s="20" t="s">
        <v>22</v>
      </c>
      <c r="O23" s="25"/>
      <c r="P23" s="49" t="s">
        <v>31</v>
      </c>
      <c r="Q23" s="49"/>
      <c r="R23" s="14"/>
      <c r="S23" s="14"/>
      <c r="T23" s="50"/>
      <c r="U23" s="50"/>
      <c r="V23" s="50"/>
      <c r="W23" s="50"/>
      <c r="X23" s="50"/>
      <c r="Y23" s="14"/>
      <c r="Z23" s="14"/>
      <c r="AA23" s="14"/>
      <c r="AB23" s="14"/>
      <c r="AC23" s="14"/>
      <c r="AD23" s="14"/>
      <c r="AE23" s="51"/>
      <c r="AF23" s="25"/>
      <c r="AG23" s="49" t="s">
        <v>104</v>
      </c>
      <c r="AH23" s="14"/>
      <c r="AI23" s="50"/>
      <c r="AJ23" s="51"/>
      <c r="AK23" s="25"/>
      <c r="AL23" s="12" t="s">
        <v>105</v>
      </c>
      <c r="AM23" s="14"/>
      <c r="AN23" s="14"/>
      <c r="AO23" s="14"/>
      <c r="AP23" s="14"/>
      <c r="AQ23" s="51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</row>
    <row r="24" spans="1:55" ht="15" customHeight="1" x14ac:dyDescent="0.25">
      <c r="A24" s="3"/>
      <c r="B24" s="49" t="s">
        <v>13</v>
      </c>
      <c r="C24" s="14"/>
      <c r="D24" s="51"/>
      <c r="E24" s="31">
        <v>208</v>
      </c>
      <c r="F24" s="31">
        <v>4</v>
      </c>
      <c r="G24" s="31">
        <v>78</v>
      </c>
      <c r="H24" s="31">
        <v>41</v>
      </c>
      <c r="I24" s="31">
        <v>599</v>
      </c>
      <c r="J24" s="44"/>
      <c r="K24" s="52">
        <v>0.39423076923076922</v>
      </c>
      <c r="L24" s="52">
        <v>0.19711538461538461</v>
      </c>
      <c r="M24" s="52">
        <v>2.8798076923076925</v>
      </c>
      <c r="N24" s="29">
        <v>0.432</v>
      </c>
      <c r="P24" s="134" t="s">
        <v>9</v>
      </c>
      <c r="Q24" s="154"/>
      <c r="R24" s="135" t="s">
        <v>47</v>
      </c>
      <c r="S24" s="155"/>
      <c r="T24" s="155"/>
      <c r="U24" s="155"/>
      <c r="V24" s="155"/>
      <c r="W24" s="155"/>
      <c r="X24" s="155"/>
      <c r="Y24" s="156" t="s">
        <v>11</v>
      </c>
      <c r="Z24" s="156"/>
      <c r="AA24" s="157"/>
      <c r="AB24" s="135"/>
      <c r="AC24" s="156" t="s">
        <v>59</v>
      </c>
      <c r="AD24" s="158"/>
      <c r="AE24" s="159"/>
      <c r="AF24" s="25"/>
      <c r="AG24" s="134"/>
      <c r="AH24" s="170"/>
      <c r="AI24" s="170"/>
      <c r="AJ24" s="136"/>
      <c r="AK24" s="25"/>
      <c r="AL24" s="134"/>
      <c r="AM24" s="156"/>
      <c r="AN24" s="135"/>
      <c r="AO24" s="135"/>
      <c r="AP24" s="135"/>
      <c r="AQ24" s="136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</row>
    <row r="25" spans="1:55" ht="15" customHeight="1" x14ac:dyDescent="0.25">
      <c r="A25" s="3"/>
      <c r="B25" s="53" t="s">
        <v>15</v>
      </c>
      <c r="C25" s="54"/>
      <c r="D25" s="55"/>
      <c r="E25" s="31">
        <v>13</v>
      </c>
      <c r="F25" s="31">
        <v>0</v>
      </c>
      <c r="G25" s="31">
        <v>3</v>
      </c>
      <c r="H25" s="31">
        <v>1</v>
      </c>
      <c r="I25" s="31">
        <v>35</v>
      </c>
      <c r="J25" s="44"/>
      <c r="K25" s="52">
        <v>0.23076923076923078</v>
      </c>
      <c r="L25" s="52">
        <v>7.6923076923076927E-2</v>
      </c>
      <c r="M25" s="52">
        <v>2.6923076923076925</v>
      </c>
      <c r="N25" s="29">
        <v>0.42682926829268292</v>
      </c>
      <c r="P25" s="160" t="s">
        <v>106</v>
      </c>
      <c r="Q25" s="161"/>
      <c r="R25" s="155" t="s">
        <v>54</v>
      </c>
      <c r="S25" s="155"/>
      <c r="T25" s="155"/>
      <c r="U25" s="155"/>
      <c r="V25" s="155"/>
      <c r="W25" s="155"/>
      <c r="X25" s="155"/>
      <c r="Y25" s="162" t="s">
        <v>58</v>
      </c>
      <c r="Z25" s="162"/>
      <c r="AA25" s="157"/>
      <c r="AB25" s="155"/>
      <c r="AC25" s="162" t="s">
        <v>60</v>
      </c>
      <c r="AD25" s="157"/>
      <c r="AE25" s="159"/>
      <c r="AF25" s="25"/>
      <c r="AG25" s="160"/>
      <c r="AH25" s="155"/>
      <c r="AI25" s="155"/>
      <c r="AJ25" s="159"/>
      <c r="AK25" s="25"/>
      <c r="AL25" s="160"/>
      <c r="AM25" s="162"/>
      <c r="AN25" s="155"/>
      <c r="AO25" s="155"/>
      <c r="AP25" s="155"/>
      <c r="AQ25" s="159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</row>
    <row r="26" spans="1:55" ht="15" customHeight="1" x14ac:dyDescent="0.2">
      <c r="A26" s="3"/>
      <c r="B26" s="56" t="s">
        <v>16</v>
      </c>
      <c r="C26" s="57"/>
      <c r="D26" s="58"/>
      <c r="E26" s="33">
        <v>27</v>
      </c>
      <c r="F26" s="33">
        <v>1</v>
      </c>
      <c r="G26" s="33">
        <v>7</v>
      </c>
      <c r="H26" s="33">
        <v>7</v>
      </c>
      <c r="I26" s="33">
        <v>74</v>
      </c>
      <c r="J26" s="44"/>
      <c r="K26" s="59">
        <v>0.30434782608695654</v>
      </c>
      <c r="L26" s="59">
        <v>0.26</v>
      </c>
      <c r="M26" s="59">
        <v>2.74</v>
      </c>
      <c r="N26" s="60">
        <v>0.40300000000000002</v>
      </c>
      <c r="O26" s="25"/>
      <c r="P26" s="160" t="s">
        <v>107</v>
      </c>
      <c r="Q26" s="161"/>
      <c r="R26" s="155" t="s">
        <v>56</v>
      </c>
      <c r="S26" s="155"/>
      <c r="T26" s="155"/>
      <c r="U26" s="155"/>
      <c r="V26" s="155"/>
      <c r="W26" s="155"/>
      <c r="X26" s="155"/>
      <c r="Y26" s="162" t="s">
        <v>27</v>
      </c>
      <c r="Z26" s="162"/>
      <c r="AA26" s="157"/>
      <c r="AB26" s="155"/>
      <c r="AC26" s="162" t="s">
        <v>61</v>
      </c>
      <c r="AD26" s="157"/>
      <c r="AE26" s="159"/>
      <c r="AF26" s="25"/>
      <c r="AG26" s="160"/>
      <c r="AH26" s="171"/>
      <c r="AI26" s="171"/>
      <c r="AJ26" s="159"/>
      <c r="AK26" s="25"/>
      <c r="AL26" s="160"/>
      <c r="AM26" s="162"/>
      <c r="AN26" s="155"/>
      <c r="AO26" s="155"/>
      <c r="AP26" s="155"/>
      <c r="AQ26" s="159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</row>
    <row r="27" spans="1:55" ht="15" customHeight="1" x14ac:dyDescent="0.2">
      <c r="A27" s="3"/>
      <c r="B27" s="61" t="s">
        <v>26</v>
      </c>
      <c r="C27" s="62"/>
      <c r="D27" s="63"/>
      <c r="E27" s="20">
        <v>248</v>
      </c>
      <c r="F27" s="20">
        <v>5</v>
      </c>
      <c r="G27" s="20">
        <v>88</v>
      </c>
      <c r="H27" s="20">
        <v>49</v>
      </c>
      <c r="I27" s="20">
        <v>708</v>
      </c>
      <c r="J27" s="44"/>
      <c r="K27" s="64">
        <v>0.37704918032786883</v>
      </c>
      <c r="L27" s="64">
        <v>0.2</v>
      </c>
      <c r="M27" s="64">
        <v>2.8524590163934427</v>
      </c>
      <c r="N27" s="41">
        <v>0.42799999999999999</v>
      </c>
      <c r="O27" s="25"/>
      <c r="P27" s="163" t="s">
        <v>10</v>
      </c>
      <c r="Q27" s="164"/>
      <c r="R27" s="165" t="s">
        <v>55</v>
      </c>
      <c r="S27" s="166"/>
      <c r="T27" s="166"/>
      <c r="U27" s="166"/>
      <c r="V27" s="166"/>
      <c r="W27" s="166"/>
      <c r="X27" s="166"/>
      <c r="Y27" s="167" t="s">
        <v>57</v>
      </c>
      <c r="Z27" s="167"/>
      <c r="AA27" s="168"/>
      <c r="AB27" s="166"/>
      <c r="AC27" s="167" t="s">
        <v>62</v>
      </c>
      <c r="AD27" s="168"/>
      <c r="AE27" s="169"/>
      <c r="AF27" s="25"/>
      <c r="AG27" s="81"/>
      <c r="AH27" s="172"/>
      <c r="AI27" s="172"/>
      <c r="AJ27" s="169"/>
      <c r="AK27" s="25"/>
      <c r="AL27" s="163"/>
      <c r="AM27" s="167"/>
      <c r="AN27" s="166"/>
      <c r="AO27" s="166"/>
      <c r="AP27" s="166"/>
      <c r="AQ27" s="169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</row>
    <row r="28" spans="1:55" ht="13.5" customHeight="1" x14ac:dyDescent="0.25">
      <c r="A28" s="3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5"/>
      <c r="P28" s="44"/>
      <c r="Q28" s="47"/>
      <c r="R28" s="44"/>
      <c r="S28" s="44"/>
      <c r="T28" s="25"/>
      <c r="U28" s="25"/>
      <c r="V28" s="65"/>
      <c r="W28" s="44"/>
      <c r="X28" s="44"/>
      <c r="Y28" s="44"/>
      <c r="Z28" s="44"/>
      <c r="AA28" s="44"/>
      <c r="AB28" s="44"/>
      <c r="AC28" s="44"/>
      <c r="AD28" s="44"/>
      <c r="AE28" s="44"/>
      <c r="AF28" s="25"/>
      <c r="AG28" s="25"/>
      <c r="AH28" s="65"/>
      <c r="AI28" s="44"/>
      <c r="AJ28" s="44"/>
      <c r="AK28" s="25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</row>
    <row r="29" spans="1:55" ht="15" customHeight="1" x14ac:dyDescent="0.25">
      <c r="A29" s="3"/>
      <c r="B29" s="44" t="s">
        <v>50</v>
      </c>
      <c r="C29" s="44"/>
      <c r="D29" s="66" t="s">
        <v>51</v>
      </c>
      <c r="E29" s="44"/>
      <c r="F29" s="44"/>
      <c r="G29" s="44"/>
      <c r="H29" s="44"/>
      <c r="I29" s="44"/>
      <c r="J29" s="44"/>
      <c r="K29" s="44"/>
      <c r="L29" s="44"/>
      <c r="M29" s="44"/>
      <c r="N29" s="66" t="s">
        <v>52</v>
      </c>
      <c r="O29" s="25"/>
      <c r="P29" s="25"/>
      <c r="Q29" s="25"/>
      <c r="R29" s="25"/>
      <c r="S29" s="25"/>
      <c r="T29" s="25"/>
      <c r="U29" s="44" t="s">
        <v>53</v>
      </c>
      <c r="V29" s="47"/>
      <c r="W29" s="44"/>
      <c r="X29" s="44"/>
      <c r="Y29" s="25"/>
      <c r="Z29" s="25"/>
      <c r="AA29" s="2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</row>
    <row r="30" spans="1:55" ht="15" customHeight="1" x14ac:dyDescent="0.25">
      <c r="A30" s="3"/>
      <c r="B30" s="44"/>
      <c r="C30" s="44"/>
      <c r="D30" s="66"/>
      <c r="E30" s="44"/>
      <c r="F30" s="44"/>
      <c r="G30" s="44"/>
      <c r="H30" s="44"/>
      <c r="I30" s="44"/>
      <c r="J30" s="44"/>
      <c r="K30" s="44"/>
      <c r="L30" s="44"/>
      <c r="M30" s="44"/>
      <c r="N30" s="45"/>
      <c r="O30" s="25"/>
      <c r="P30" s="25"/>
      <c r="Q30" s="25"/>
      <c r="R30" s="25"/>
      <c r="S30" s="25"/>
      <c r="T30" s="25"/>
      <c r="U30" s="44"/>
      <c r="V30" s="47"/>
      <c r="W30" s="44"/>
      <c r="X30" s="44"/>
      <c r="Y30" s="25"/>
      <c r="Z30" s="25"/>
      <c r="AA30" s="2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55" ht="15" customHeight="1" x14ac:dyDescent="0.2">
      <c r="A31" s="3"/>
      <c r="B31" s="173" t="s">
        <v>137</v>
      </c>
      <c r="C31" s="174"/>
      <c r="D31" s="174"/>
      <c r="E31" s="174"/>
      <c r="F31" s="174" t="s">
        <v>138</v>
      </c>
      <c r="G31" s="174" t="s">
        <v>3</v>
      </c>
      <c r="H31" s="174" t="s">
        <v>5</v>
      </c>
      <c r="I31" s="174" t="s">
        <v>6</v>
      </c>
      <c r="J31" s="174" t="s">
        <v>139</v>
      </c>
      <c r="K31" s="28" t="s">
        <v>17</v>
      </c>
      <c r="L31" s="44"/>
      <c r="M31" s="175" t="s">
        <v>140</v>
      </c>
      <c r="N31" s="176"/>
      <c r="O31" s="176"/>
      <c r="P31" s="174" t="s">
        <v>3</v>
      </c>
      <c r="Q31" s="174" t="s">
        <v>5</v>
      </c>
      <c r="R31" s="174" t="s">
        <v>6</v>
      </c>
      <c r="S31" s="174" t="s">
        <v>139</v>
      </c>
      <c r="T31" s="176"/>
      <c r="U31" s="28" t="s">
        <v>17</v>
      </c>
      <c r="V31" s="44"/>
      <c r="W31" s="175" t="s">
        <v>141</v>
      </c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7"/>
      <c r="AI31" s="175"/>
      <c r="AJ31" s="178"/>
      <c r="AK31" s="178"/>
      <c r="AL31" s="178"/>
      <c r="AM31" s="176"/>
      <c r="AN31" s="176"/>
      <c r="AO31" s="176"/>
      <c r="AP31" s="176"/>
      <c r="AQ31" s="179"/>
      <c r="AR31" s="25"/>
      <c r="AS31" s="25"/>
    </row>
    <row r="32" spans="1:55" ht="15" customHeight="1" x14ac:dyDescent="0.2">
      <c r="A32" s="3"/>
      <c r="B32" s="180">
        <v>1985</v>
      </c>
      <c r="C32" s="157" t="s">
        <v>36</v>
      </c>
      <c r="D32" s="155" t="s">
        <v>37</v>
      </c>
      <c r="E32" s="157"/>
      <c r="F32" s="157">
        <v>17</v>
      </c>
      <c r="G32" s="157">
        <v>2</v>
      </c>
      <c r="H32" s="181">
        <f>PRODUCT((F6+G6)/E6)</f>
        <v>0</v>
      </c>
      <c r="I32" s="181">
        <f>PRODUCT(H6/E6)</f>
        <v>0</v>
      </c>
      <c r="J32" s="181">
        <f>PRODUCT(F6+G6+H6)/E6</f>
        <v>0</v>
      </c>
      <c r="K32" s="182">
        <f>PRODUCT(I6/E6)</f>
        <v>1</v>
      </c>
      <c r="L32" s="47"/>
      <c r="M32" s="183" t="s">
        <v>156</v>
      </c>
      <c r="N32" s="157"/>
      <c r="O32" s="157">
        <v>20</v>
      </c>
      <c r="P32" s="202" t="s">
        <v>209</v>
      </c>
      <c r="Q32" s="157"/>
      <c r="R32" s="157"/>
      <c r="S32" s="157"/>
      <c r="T32" s="181"/>
      <c r="U32" s="182" t="s">
        <v>222</v>
      </c>
      <c r="V32" s="47"/>
      <c r="W32" s="183" t="s">
        <v>143</v>
      </c>
      <c r="X32" s="171"/>
      <c r="Y32" s="155"/>
      <c r="Z32" s="155"/>
      <c r="AA32" s="155"/>
      <c r="AB32" s="155"/>
      <c r="AC32" s="155"/>
      <c r="AD32" s="155"/>
      <c r="AE32" s="155"/>
      <c r="AF32" s="155"/>
      <c r="AG32" s="162"/>
      <c r="AH32" s="184"/>
      <c r="AI32" s="183"/>
      <c r="AJ32" s="185"/>
      <c r="AK32" s="155"/>
      <c r="AL32" s="155"/>
      <c r="AM32" s="155"/>
      <c r="AN32" s="155"/>
      <c r="AO32" s="155"/>
      <c r="AP32" s="155"/>
      <c r="AQ32" s="159"/>
      <c r="AR32" s="25"/>
      <c r="AS32" s="25"/>
    </row>
    <row r="33" spans="1:45" ht="15" customHeight="1" x14ac:dyDescent="0.2">
      <c r="A33" s="3"/>
      <c r="B33" s="180">
        <v>1986</v>
      </c>
      <c r="C33" s="157" t="s">
        <v>38</v>
      </c>
      <c r="D33" s="155" t="s">
        <v>37</v>
      </c>
      <c r="E33" s="157"/>
      <c r="F33" s="157">
        <v>18</v>
      </c>
      <c r="G33" s="157">
        <v>22</v>
      </c>
      <c r="H33" s="181">
        <f t="shared" ref="H33:H44" si="0">PRODUCT((F7+G7)/E7)</f>
        <v>0.45454545454545453</v>
      </c>
      <c r="I33" s="181">
        <f t="shared" ref="I33:I44" si="1">PRODUCT(H7/E7)</f>
        <v>0.22727272727272727</v>
      </c>
      <c r="J33" s="181">
        <f t="shared" ref="J33:J44" si="2">PRODUCT(F7+G7+H7)/E7</f>
        <v>0.68181818181818177</v>
      </c>
      <c r="K33" s="182">
        <f t="shared" ref="K33:K44" si="3">PRODUCT(I7/E7)</f>
        <v>2.5909090909090908</v>
      </c>
      <c r="L33" s="47"/>
      <c r="M33" s="183" t="s">
        <v>157</v>
      </c>
      <c r="N33" s="157"/>
      <c r="O33" s="157">
        <v>20</v>
      </c>
      <c r="P33" s="202" t="s">
        <v>210</v>
      </c>
      <c r="Q33" s="202" t="s">
        <v>173</v>
      </c>
      <c r="R33" s="202" t="s">
        <v>185</v>
      </c>
      <c r="S33" s="202" t="s">
        <v>197</v>
      </c>
      <c r="T33" s="181"/>
      <c r="U33" s="182" t="s">
        <v>223</v>
      </c>
      <c r="V33" s="47"/>
      <c r="W33" s="186" t="s">
        <v>145</v>
      </c>
      <c r="X33" s="171"/>
      <c r="Y33" s="171" t="s">
        <v>171</v>
      </c>
      <c r="Z33" s="201"/>
      <c r="AA33" s="201"/>
      <c r="AB33" s="201"/>
      <c r="AC33" s="201"/>
      <c r="AD33" s="201"/>
      <c r="AE33" s="201"/>
      <c r="AF33" s="201"/>
      <c r="AG33" s="201" t="s">
        <v>172</v>
      </c>
      <c r="AH33" s="184"/>
      <c r="AI33" s="187"/>
      <c r="AJ33" s="171"/>
      <c r="AK33" s="155"/>
      <c r="AL33" s="155"/>
      <c r="AM33" s="155"/>
      <c r="AN33" s="155"/>
      <c r="AO33" s="155"/>
      <c r="AP33" s="157"/>
      <c r="AQ33" s="159"/>
      <c r="AR33" s="25"/>
      <c r="AS33" s="25"/>
    </row>
    <row r="34" spans="1:45" ht="15" customHeight="1" x14ac:dyDescent="0.2">
      <c r="A34" s="3"/>
      <c r="B34" s="180">
        <v>1987</v>
      </c>
      <c r="C34" s="157" t="s">
        <v>36</v>
      </c>
      <c r="D34" s="155" t="s">
        <v>37</v>
      </c>
      <c r="E34" s="157"/>
      <c r="F34" s="157">
        <v>19</v>
      </c>
      <c r="G34" s="157">
        <v>10</v>
      </c>
      <c r="H34" s="181">
        <f t="shared" si="0"/>
        <v>0.4</v>
      </c>
      <c r="I34" s="181">
        <f t="shared" si="1"/>
        <v>0</v>
      </c>
      <c r="J34" s="181">
        <f t="shared" si="2"/>
        <v>0.4</v>
      </c>
      <c r="K34" s="182">
        <f t="shared" si="3"/>
        <v>2.7</v>
      </c>
      <c r="L34" s="47"/>
      <c r="M34" s="183" t="s">
        <v>158</v>
      </c>
      <c r="N34" s="157"/>
      <c r="O34" s="157">
        <v>21</v>
      </c>
      <c r="P34" s="202" t="s">
        <v>211</v>
      </c>
      <c r="Q34" s="202" t="s">
        <v>174</v>
      </c>
      <c r="R34" s="202" t="s">
        <v>186</v>
      </c>
      <c r="S34" s="202" t="s">
        <v>198</v>
      </c>
      <c r="T34" s="181"/>
      <c r="U34" s="182" t="s">
        <v>224</v>
      </c>
      <c r="V34" s="47"/>
      <c r="W34" s="186"/>
      <c r="X34" s="171"/>
      <c r="Y34" s="171"/>
      <c r="Z34" s="155"/>
      <c r="AA34" s="155"/>
      <c r="AB34" s="155"/>
      <c r="AC34" s="171"/>
      <c r="AD34" s="155"/>
      <c r="AE34" s="155"/>
      <c r="AF34" s="155"/>
      <c r="AG34" s="155"/>
      <c r="AH34" s="159"/>
      <c r="AI34" s="171"/>
      <c r="AJ34" s="171"/>
      <c r="AK34" s="155"/>
      <c r="AL34" s="155"/>
      <c r="AM34" s="171"/>
      <c r="AN34" s="155"/>
      <c r="AO34" s="155"/>
      <c r="AP34" s="157"/>
      <c r="AQ34" s="159"/>
      <c r="AR34" s="25"/>
      <c r="AS34" s="25"/>
    </row>
    <row r="35" spans="1:45" ht="15" customHeight="1" x14ac:dyDescent="0.2">
      <c r="A35" s="3"/>
      <c r="B35" s="180">
        <v>1988</v>
      </c>
      <c r="C35" s="157" t="s">
        <v>39</v>
      </c>
      <c r="D35" s="155" t="s">
        <v>37</v>
      </c>
      <c r="E35" s="157"/>
      <c r="F35" s="157">
        <v>20</v>
      </c>
      <c r="G35" s="157">
        <v>3</v>
      </c>
      <c r="H35" s="181">
        <f t="shared" si="0"/>
        <v>0</v>
      </c>
      <c r="I35" s="181">
        <f t="shared" si="1"/>
        <v>0</v>
      </c>
      <c r="J35" s="181">
        <f t="shared" si="2"/>
        <v>0</v>
      </c>
      <c r="K35" s="182">
        <f t="shared" si="3"/>
        <v>0.66666666666666663</v>
      </c>
      <c r="L35" s="47"/>
      <c r="M35" s="183" t="s">
        <v>159</v>
      </c>
      <c r="N35" s="157"/>
      <c r="O35" s="157"/>
      <c r="P35" s="202" t="s">
        <v>212</v>
      </c>
      <c r="Q35" s="202" t="s">
        <v>175</v>
      </c>
      <c r="R35" s="202" t="s">
        <v>187</v>
      </c>
      <c r="S35" s="202" t="s">
        <v>199</v>
      </c>
      <c r="T35" s="181"/>
      <c r="U35" s="182" t="s">
        <v>225</v>
      </c>
      <c r="V35" s="47"/>
      <c r="W35" s="186"/>
      <c r="X35" s="171"/>
      <c r="Y35" s="171"/>
      <c r="Z35" s="155"/>
      <c r="AA35" s="155"/>
      <c r="AB35" s="155"/>
      <c r="AC35" s="171"/>
      <c r="AD35" s="155"/>
      <c r="AE35" s="155"/>
      <c r="AF35" s="155"/>
      <c r="AG35" s="155"/>
      <c r="AH35" s="159"/>
      <c r="AI35" s="187"/>
      <c r="AJ35" s="171"/>
      <c r="AK35" s="155"/>
      <c r="AL35" s="155"/>
      <c r="AM35" s="171"/>
      <c r="AN35" s="155"/>
      <c r="AO35" s="155"/>
      <c r="AP35" s="157"/>
      <c r="AQ35" s="159"/>
      <c r="AR35" s="25"/>
      <c r="AS35" s="25"/>
    </row>
    <row r="36" spans="1:45" ht="15" customHeight="1" x14ac:dyDescent="0.2">
      <c r="A36" s="3"/>
      <c r="B36" s="180">
        <v>1989</v>
      </c>
      <c r="C36" s="157" t="s">
        <v>40</v>
      </c>
      <c r="D36" s="155" t="s">
        <v>37</v>
      </c>
      <c r="E36" s="157"/>
      <c r="F36" s="157">
        <v>21</v>
      </c>
      <c r="G36" s="157">
        <v>15</v>
      </c>
      <c r="H36" s="181">
        <f t="shared" si="0"/>
        <v>0.2</v>
      </c>
      <c r="I36" s="181">
        <f t="shared" si="1"/>
        <v>0.2</v>
      </c>
      <c r="J36" s="181">
        <f t="shared" si="2"/>
        <v>0.4</v>
      </c>
      <c r="K36" s="182">
        <f t="shared" si="3"/>
        <v>2.2000000000000002</v>
      </c>
      <c r="L36" s="47"/>
      <c r="M36" s="183" t="s">
        <v>160</v>
      </c>
      <c r="N36" s="157"/>
      <c r="O36" s="157"/>
      <c r="P36" s="202" t="s">
        <v>213</v>
      </c>
      <c r="Q36" s="202" t="s">
        <v>176</v>
      </c>
      <c r="R36" s="202" t="s">
        <v>188</v>
      </c>
      <c r="S36" s="202" t="s">
        <v>200</v>
      </c>
      <c r="T36" s="181"/>
      <c r="U36" s="182" t="s">
        <v>226</v>
      </c>
      <c r="V36" s="47"/>
      <c r="W36" s="186"/>
      <c r="X36" s="171"/>
      <c r="Y36" s="171"/>
      <c r="Z36" s="155"/>
      <c r="AA36" s="155"/>
      <c r="AB36" s="155"/>
      <c r="AC36" s="171"/>
      <c r="AD36" s="155"/>
      <c r="AE36" s="155"/>
      <c r="AF36" s="155"/>
      <c r="AG36" s="155"/>
      <c r="AH36" s="159"/>
      <c r="AI36" s="187"/>
      <c r="AJ36" s="171"/>
      <c r="AK36" s="155"/>
      <c r="AL36" s="155"/>
      <c r="AM36" s="171"/>
      <c r="AN36" s="155"/>
      <c r="AO36" s="155"/>
      <c r="AP36" s="155"/>
      <c r="AQ36" s="159"/>
      <c r="AR36" s="25"/>
      <c r="AS36" s="25"/>
    </row>
    <row r="37" spans="1:45" ht="15" customHeight="1" x14ac:dyDescent="0.2">
      <c r="A37" s="3"/>
      <c r="B37" s="180">
        <v>1990</v>
      </c>
      <c r="C37" s="157" t="s">
        <v>41</v>
      </c>
      <c r="D37" s="155" t="s">
        <v>42</v>
      </c>
      <c r="E37" s="157"/>
      <c r="F37" s="157">
        <v>22</v>
      </c>
      <c r="G37" s="157">
        <v>23</v>
      </c>
      <c r="H37" s="203">
        <f t="shared" si="0"/>
        <v>0.69565217391304346</v>
      </c>
      <c r="I37" s="181">
        <f t="shared" si="1"/>
        <v>0.21739130434782608</v>
      </c>
      <c r="J37" s="203">
        <f t="shared" si="2"/>
        <v>0.91304347826086951</v>
      </c>
      <c r="K37" s="182">
        <f t="shared" si="3"/>
        <v>3.3913043478260869</v>
      </c>
      <c r="L37" s="47"/>
      <c r="M37" s="183" t="s">
        <v>161</v>
      </c>
      <c r="N37" s="157"/>
      <c r="O37" s="157"/>
      <c r="P37" s="202" t="s">
        <v>214</v>
      </c>
      <c r="Q37" s="202" t="s">
        <v>177</v>
      </c>
      <c r="R37" s="202" t="s">
        <v>189</v>
      </c>
      <c r="S37" s="202" t="s">
        <v>201</v>
      </c>
      <c r="T37" s="181"/>
      <c r="U37" s="182" t="s">
        <v>227</v>
      </c>
      <c r="V37" s="47"/>
      <c r="W37" s="186"/>
      <c r="X37" s="171"/>
      <c r="Y37" s="171"/>
      <c r="Z37" s="155"/>
      <c r="AA37" s="155"/>
      <c r="AB37" s="155"/>
      <c r="AC37" s="171"/>
      <c r="AD37" s="155"/>
      <c r="AE37" s="155"/>
      <c r="AF37" s="155"/>
      <c r="AG37" s="155"/>
      <c r="AH37" s="159"/>
      <c r="AI37" s="187"/>
      <c r="AJ37" s="171"/>
      <c r="AK37" s="155"/>
      <c r="AL37" s="155"/>
      <c r="AM37" s="171"/>
      <c r="AN37" s="155"/>
      <c r="AO37" s="155"/>
      <c r="AP37" s="155"/>
      <c r="AQ37" s="159"/>
      <c r="AR37" s="25"/>
      <c r="AS37" s="25"/>
    </row>
    <row r="38" spans="1:45" ht="15" customHeight="1" x14ac:dyDescent="0.2">
      <c r="A38" s="3"/>
      <c r="B38" s="180">
        <v>1991</v>
      </c>
      <c r="C38" s="157" t="s">
        <v>43</v>
      </c>
      <c r="D38" s="155" t="s">
        <v>42</v>
      </c>
      <c r="E38" s="157"/>
      <c r="F38" s="157">
        <v>23</v>
      </c>
      <c r="G38" s="157">
        <v>24</v>
      </c>
      <c r="H38" s="181">
        <f t="shared" si="0"/>
        <v>0.58333333333333337</v>
      </c>
      <c r="I38" s="181">
        <f t="shared" si="1"/>
        <v>0.25</v>
      </c>
      <c r="J38" s="181">
        <f t="shared" si="2"/>
        <v>0.83333333333333337</v>
      </c>
      <c r="K38" s="182">
        <f t="shared" si="3"/>
        <v>2.8333333333333335</v>
      </c>
      <c r="L38" s="47"/>
      <c r="M38" s="183" t="s">
        <v>162</v>
      </c>
      <c r="N38" s="157"/>
      <c r="O38" s="157"/>
      <c r="P38" s="202" t="s">
        <v>215</v>
      </c>
      <c r="Q38" s="202" t="s">
        <v>178</v>
      </c>
      <c r="R38" s="202" t="s">
        <v>190</v>
      </c>
      <c r="S38" s="202" t="s">
        <v>202</v>
      </c>
      <c r="T38" s="181"/>
      <c r="U38" s="182" t="s">
        <v>228</v>
      </c>
      <c r="V38" s="47"/>
      <c r="W38" s="186"/>
      <c r="X38" s="171"/>
      <c r="Y38" s="171"/>
      <c r="Z38" s="155"/>
      <c r="AA38" s="155"/>
      <c r="AB38" s="155"/>
      <c r="AC38" s="171"/>
      <c r="AD38" s="155"/>
      <c r="AE38" s="155"/>
      <c r="AF38" s="155"/>
      <c r="AG38" s="155"/>
      <c r="AH38" s="159"/>
      <c r="AI38" s="188"/>
      <c r="AJ38" s="155"/>
      <c r="AK38" s="155"/>
      <c r="AL38" s="155"/>
      <c r="AM38" s="171"/>
      <c r="AN38" s="155"/>
      <c r="AO38" s="155"/>
      <c r="AP38" s="155"/>
      <c r="AQ38" s="159"/>
      <c r="AR38" s="25"/>
      <c r="AS38" s="25"/>
    </row>
    <row r="39" spans="1:45" ht="15" customHeight="1" x14ac:dyDescent="0.2">
      <c r="A39" s="3"/>
      <c r="B39" s="180">
        <v>1992</v>
      </c>
      <c r="C39" s="157" t="s">
        <v>40</v>
      </c>
      <c r="D39" s="155" t="s">
        <v>42</v>
      </c>
      <c r="E39" s="157"/>
      <c r="F39" s="157">
        <v>24</v>
      </c>
      <c r="G39" s="157">
        <v>26</v>
      </c>
      <c r="H39" s="181">
        <f t="shared" si="0"/>
        <v>0.34615384615384615</v>
      </c>
      <c r="I39" s="181">
        <f t="shared" si="1"/>
        <v>0.26923076923076922</v>
      </c>
      <c r="J39" s="181">
        <f t="shared" si="2"/>
        <v>0.61538461538461542</v>
      </c>
      <c r="K39" s="182">
        <f t="shared" si="3"/>
        <v>3.2307692307692308</v>
      </c>
      <c r="L39" s="47"/>
      <c r="M39" s="183" t="s">
        <v>163</v>
      </c>
      <c r="N39" s="157"/>
      <c r="O39" s="157"/>
      <c r="P39" s="202" t="s">
        <v>216</v>
      </c>
      <c r="Q39" s="202" t="s">
        <v>179</v>
      </c>
      <c r="R39" s="202" t="s">
        <v>191</v>
      </c>
      <c r="S39" s="202" t="s">
        <v>203</v>
      </c>
      <c r="T39" s="181"/>
      <c r="U39" s="182" t="s">
        <v>229</v>
      </c>
      <c r="V39" s="47"/>
      <c r="W39" s="186"/>
      <c r="X39" s="171"/>
      <c r="Y39" s="171"/>
      <c r="Z39" s="155"/>
      <c r="AA39" s="155"/>
      <c r="AB39" s="155"/>
      <c r="AC39" s="171"/>
      <c r="AD39" s="155"/>
      <c r="AE39" s="155"/>
      <c r="AF39" s="155"/>
      <c r="AG39" s="155"/>
      <c r="AH39" s="159"/>
      <c r="AI39" s="188"/>
      <c r="AJ39" s="155"/>
      <c r="AK39" s="155"/>
      <c r="AL39" s="155"/>
      <c r="AM39" s="171"/>
      <c r="AN39" s="155"/>
      <c r="AO39" s="155"/>
      <c r="AP39" s="155"/>
      <c r="AQ39" s="159"/>
      <c r="AR39" s="25"/>
      <c r="AS39" s="25"/>
    </row>
    <row r="40" spans="1:45" ht="15" customHeight="1" x14ac:dyDescent="0.2">
      <c r="A40" s="3"/>
      <c r="B40" s="180">
        <v>1993</v>
      </c>
      <c r="C40" s="157" t="s">
        <v>41</v>
      </c>
      <c r="D40" s="155" t="s">
        <v>42</v>
      </c>
      <c r="E40" s="157"/>
      <c r="F40" s="157">
        <v>25</v>
      </c>
      <c r="G40" s="157">
        <v>28</v>
      </c>
      <c r="H40" s="181">
        <f t="shared" si="0"/>
        <v>0.35714285714285715</v>
      </c>
      <c r="I40" s="181">
        <f t="shared" si="1"/>
        <v>0.14285714285714285</v>
      </c>
      <c r="J40" s="181">
        <f t="shared" si="2"/>
        <v>0.5</v>
      </c>
      <c r="K40" s="204">
        <f t="shared" si="3"/>
        <v>3.9642857142857144</v>
      </c>
      <c r="L40" s="47"/>
      <c r="M40" s="183" t="s">
        <v>142</v>
      </c>
      <c r="N40" s="157"/>
      <c r="O40" s="157"/>
      <c r="P40" s="202" t="s">
        <v>217</v>
      </c>
      <c r="Q40" s="202" t="s">
        <v>180</v>
      </c>
      <c r="R40" s="202" t="s">
        <v>192</v>
      </c>
      <c r="S40" s="202" t="s">
        <v>204</v>
      </c>
      <c r="T40" s="181"/>
      <c r="U40" s="182" t="s">
        <v>230</v>
      </c>
      <c r="V40" s="47"/>
      <c r="W40" s="186"/>
      <c r="X40" s="171"/>
      <c r="Y40" s="171"/>
      <c r="Z40" s="155"/>
      <c r="AA40" s="155"/>
      <c r="AB40" s="155"/>
      <c r="AC40" s="171"/>
      <c r="AD40" s="155"/>
      <c r="AE40" s="155"/>
      <c r="AF40" s="155"/>
      <c r="AG40" s="155"/>
      <c r="AH40" s="159"/>
      <c r="AI40" s="188"/>
      <c r="AJ40" s="155"/>
      <c r="AK40" s="155"/>
      <c r="AL40" s="155"/>
      <c r="AM40" s="171"/>
      <c r="AN40" s="155"/>
      <c r="AO40" s="155"/>
      <c r="AP40" s="155"/>
      <c r="AQ40" s="159"/>
      <c r="AR40" s="25"/>
      <c r="AS40" s="25"/>
    </row>
    <row r="41" spans="1:45" ht="15" customHeight="1" x14ac:dyDescent="0.2">
      <c r="A41" s="3"/>
      <c r="B41" s="180">
        <v>1994</v>
      </c>
      <c r="C41" s="157"/>
      <c r="D41" s="155"/>
      <c r="E41" s="157"/>
      <c r="F41" s="157">
        <v>26</v>
      </c>
      <c r="G41" s="157"/>
      <c r="H41" s="181"/>
      <c r="I41" s="181"/>
      <c r="J41" s="181"/>
      <c r="K41" s="182"/>
      <c r="L41" s="47"/>
      <c r="M41" s="183" t="s">
        <v>144</v>
      </c>
      <c r="N41" s="157"/>
      <c r="O41" s="157"/>
      <c r="P41" s="202" t="s">
        <v>218</v>
      </c>
      <c r="Q41" s="202" t="s">
        <v>181</v>
      </c>
      <c r="R41" s="202" t="s">
        <v>193</v>
      </c>
      <c r="S41" s="202" t="s">
        <v>205</v>
      </c>
      <c r="T41" s="181"/>
      <c r="U41" s="182" t="s">
        <v>231</v>
      </c>
      <c r="V41" s="47"/>
      <c r="W41" s="186"/>
      <c r="X41" s="171"/>
      <c r="Y41" s="171"/>
      <c r="Z41" s="155"/>
      <c r="AA41" s="155"/>
      <c r="AB41" s="155"/>
      <c r="AC41" s="171"/>
      <c r="AD41" s="155"/>
      <c r="AE41" s="155"/>
      <c r="AF41" s="155"/>
      <c r="AG41" s="155"/>
      <c r="AH41" s="159"/>
      <c r="AI41" s="188"/>
      <c r="AJ41" s="155"/>
      <c r="AK41" s="155"/>
      <c r="AL41" s="155"/>
      <c r="AM41" s="171"/>
      <c r="AN41" s="155"/>
      <c r="AO41" s="155"/>
      <c r="AP41" s="155"/>
      <c r="AQ41" s="159"/>
      <c r="AR41" s="25"/>
      <c r="AS41" s="25"/>
    </row>
    <row r="42" spans="1:45" ht="15" customHeight="1" x14ac:dyDescent="0.2">
      <c r="A42" s="3"/>
      <c r="B42" s="180">
        <v>1995</v>
      </c>
      <c r="C42" s="157"/>
      <c r="D42" s="155"/>
      <c r="E42" s="157"/>
      <c r="F42" s="157">
        <v>27</v>
      </c>
      <c r="G42" s="157"/>
      <c r="H42" s="181"/>
      <c r="I42" s="181"/>
      <c r="J42" s="181"/>
      <c r="K42" s="182"/>
      <c r="L42" s="47"/>
      <c r="M42" s="183" t="s">
        <v>146</v>
      </c>
      <c r="N42" s="157"/>
      <c r="O42" s="157"/>
      <c r="P42" s="202" t="s">
        <v>219</v>
      </c>
      <c r="Q42" s="202" t="s">
        <v>182</v>
      </c>
      <c r="R42" s="202" t="s">
        <v>194</v>
      </c>
      <c r="S42" s="202" t="s">
        <v>206</v>
      </c>
      <c r="T42" s="181"/>
      <c r="U42" s="182" t="s">
        <v>232</v>
      </c>
      <c r="V42" s="47"/>
      <c r="W42" s="186"/>
      <c r="X42" s="171"/>
      <c r="Y42" s="171"/>
      <c r="Z42" s="155"/>
      <c r="AA42" s="155"/>
      <c r="AB42" s="155"/>
      <c r="AC42" s="171"/>
      <c r="AD42" s="155"/>
      <c r="AE42" s="155"/>
      <c r="AF42" s="155"/>
      <c r="AG42" s="155"/>
      <c r="AH42" s="159"/>
      <c r="AI42" s="188"/>
      <c r="AJ42" s="155"/>
      <c r="AK42" s="155"/>
      <c r="AL42" s="155"/>
      <c r="AM42" s="171"/>
      <c r="AN42" s="155"/>
      <c r="AO42" s="155"/>
      <c r="AP42" s="155"/>
      <c r="AQ42" s="159"/>
      <c r="AR42" s="25"/>
      <c r="AS42" s="25"/>
    </row>
    <row r="43" spans="1:45" ht="15" customHeight="1" x14ac:dyDescent="0.2">
      <c r="A43" s="3"/>
      <c r="B43" s="180">
        <v>1996</v>
      </c>
      <c r="C43" s="157" t="s">
        <v>44</v>
      </c>
      <c r="D43" s="155" t="s">
        <v>45</v>
      </c>
      <c r="E43" s="157"/>
      <c r="F43" s="157">
        <v>28</v>
      </c>
      <c r="G43" s="157">
        <v>28</v>
      </c>
      <c r="H43" s="181">
        <f t="shared" si="0"/>
        <v>0.2857142857142857</v>
      </c>
      <c r="I43" s="203">
        <f t="shared" si="1"/>
        <v>0.2857142857142857</v>
      </c>
      <c r="J43" s="181">
        <f t="shared" si="2"/>
        <v>0.5714285714285714</v>
      </c>
      <c r="K43" s="182">
        <f t="shared" si="3"/>
        <v>2.6071428571428572</v>
      </c>
      <c r="L43" s="47"/>
      <c r="M43" s="183" t="s">
        <v>147</v>
      </c>
      <c r="N43" s="157"/>
      <c r="O43" s="157"/>
      <c r="P43" s="202" t="s">
        <v>220</v>
      </c>
      <c r="Q43" s="202" t="s">
        <v>183</v>
      </c>
      <c r="R43" s="202" t="s">
        <v>195</v>
      </c>
      <c r="S43" s="202" t="s">
        <v>207</v>
      </c>
      <c r="T43" s="181"/>
      <c r="U43" s="182" t="s">
        <v>233</v>
      </c>
      <c r="V43" s="47"/>
      <c r="W43" s="186"/>
      <c r="X43" s="171"/>
      <c r="Y43" s="171"/>
      <c r="Z43" s="155"/>
      <c r="AA43" s="155"/>
      <c r="AB43" s="155"/>
      <c r="AC43" s="171"/>
      <c r="AD43" s="155"/>
      <c r="AE43" s="155"/>
      <c r="AF43" s="155"/>
      <c r="AG43" s="155"/>
      <c r="AH43" s="159"/>
      <c r="AI43" s="188"/>
      <c r="AJ43" s="155"/>
      <c r="AK43" s="155"/>
      <c r="AL43" s="155"/>
      <c r="AM43" s="171"/>
      <c r="AN43" s="155"/>
      <c r="AO43" s="155"/>
      <c r="AP43" s="155"/>
      <c r="AQ43" s="159"/>
      <c r="AR43" s="25"/>
      <c r="AS43" s="25"/>
    </row>
    <row r="44" spans="1:45" ht="15" customHeight="1" x14ac:dyDescent="0.2">
      <c r="A44" s="3"/>
      <c r="B44" s="180">
        <v>1997</v>
      </c>
      <c r="C44" s="157" t="s">
        <v>46</v>
      </c>
      <c r="D44" s="155" t="s">
        <v>45</v>
      </c>
      <c r="E44" s="157"/>
      <c r="F44" s="157">
        <v>29</v>
      </c>
      <c r="G44" s="157">
        <v>27</v>
      </c>
      <c r="H44" s="181">
        <f t="shared" si="0"/>
        <v>0.29629629629629628</v>
      </c>
      <c r="I44" s="181">
        <f t="shared" si="1"/>
        <v>0.1111111111111111</v>
      </c>
      <c r="J44" s="181">
        <f t="shared" si="2"/>
        <v>0.40740740740740738</v>
      </c>
      <c r="K44" s="182">
        <f t="shared" si="3"/>
        <v>2.3703703703703702</v>
      </c>
      <c r="L44" s="47"/>
      <c r="M44" s="183" t="s">
        <v>148</v>
      </c>
      <c r="N44" s="157"/>
      <c r="O44" s="157"/>
      <c r="P44" s="7" t="s">
        <v>221</v>
      </c>
      <c r="Q44" s="7" t="s">
        <v>184</v>
      </c>
      <c r="R44" s="7" t="s">
        <v>196</v>
      </c>
      <c r="S44" s="7" t="s">
        <v>208</v>
      </c>
      <c r="T44" s="203"/>
      <c r="U44" s="204" t="s">
        <v>234</v>
      </c>
      <c r="V44" s="47"/>
      <c r="W44" s="186"/>
      <c r="X44" s="171"/>
      <c r="Y44" s="171"/>
      <c r="Z44" s="155"/>
      <c r="AA44" s="155"/>
      <c r="AB44" s="155"/>
      <c r="AC44" s="171"/>
      <c r="AD44" s="155"/>
      <c r="AE44" s="155"/>
      <c r="AF44" s="155"/>
      <c r="AG44" s="155"/>
      <c r="AH44" s="159"/>
      <c r="AI44" s="188"/>
      <c r="AJ44" s="155"/>
      <c r="AK44" s="155"/>
      <c r="AL44" s="155"/>
      <c r="AM44" s="171"/>
      <c r="AN44" s="155"/>
      <c r="AO44" s="155"/>
      <c r="AP44" s="155"/>
      <c r="AQ44" s="159"/>
      <c r="AR44" s="25"/>
      <c r="AS44" s="25"/>
    </row>
    <row r="45" spans="1:45" ht="15" customHeight="1" x14ac:dyDescent="0.2">
      <c r="A45" s="3"/>
      <c r="B45" s="163"/>
      <c r="C45" s="166"/>
      <c r="D45" s="166"/>
      <c r="E45" s="166"/>
      <c r="F45" s="166"/>
      <c r="G45" s="166"/>
      <c r="H45" s="189"/>
      <c r="I45" s="189"/>
      <c r="J45" s="189"/>
      <c r="K45" s="190"/>
      <c r="L45" s="47"/>
      <c r="M45" s="163"/>
      <c r="N45" s="166"/>
      <c r="O45" s="166"/>
      <c r="P45" s="166"/>
      <c r="Q45" s="166"/>
      <c r="R45" s="166"/>
      <c r="S45" s="166"/>
      <c r="T45" s="166"/>
      <c r="U45" s="190"/>
      <c r="V45" s="47"/>
      <c r="W45" s="163"/>
      <c r="X45" s="166"/>
      <c r="Y45" s="166"/>
      <c r="Z45" s="166"/>
      <c r="AA45" s="166"/>
      <c r="AB45" s="166"/>
      <c r="AC45" s="166"/>
      <c r="AD45" s="166"/>
      <c r="AE45" s="166"/>
      <c r="AF45" s="189"/>
      <c r="AG45" s="189"/>
      <c r="AH45" s="191"/>
      <c r="AI45" s="166"/>
      <c r="AJ45" s="166"/>
      <c r="AK45" s="166"/>
      <c r="AL45" s="166"/>
      <c r="AM45" s="166"/>
      <c r="AN45" s="166"/>
      <c r="AO45" s="166"/>
      <c r="AP45" s="166"/>
      <c r="AQ45" s="169"/>
      <c r="AR45" s="25"/>
      <c r="AS45" s="25"/>
    </row>
    <row r="46" spans="1:45" ht="15" customHeight="1" x14ac:dyDescent="0.2">
      <c r="A46" s="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192"/>
      <c r="AG46" s="193"/>
      <c r="AH46" s="192"/>
      <c r="AI46" s="44"/>
      <c r="AJ46" s="44"/>
      <c r="AK46" s="44"/>
      <c r="AL46" s="44"/>
      <c r="AM46" s="44"/>
      <c r="AN46" s="44"/>
      <c r="AO46" s="44"/>
      <c r="AP46" s="44"/>
      <c r="AQ46" s="44"/>
      <c r="AR46" s="25"/>
      <c r="AS46" s="25"/>
    </row>
    <row r="47" spans="1:45" ht="15" customHeight="1" x14ac:dyDescent="0.2">
      <c r="A47" s="3"/>
      <c r="B47" s="173" t="s">
        <v>149</v>
      </c>
      <c r="C47" s="174"/>
      <c r="D47" s="174"/>
      <c r="E47" s="174"/>
      <c r="F47" s="174" t="s">
        <v>138</v>
      </c>
      <c r="G47" s="174" t="s">
        <v>3</v>
      </c>
      <c r="H47" s="174" t="s">
        <v>5</v>
      </c>
      <c r="I47" s="174" t="s">
        <v>6</v>
      </c>
      <c r="J47" s="174" t="s">
        <v>139</v>
      </c>
      <c r="K47" s="28" t="s">
        <v>17</v>
      </c>
      <c r="L47" s="44"/>
      <c r="M47" s="175" t="s">
        <v>140</v>
      </c>
      <c r="N47" s="176"/>
      <c r="O47" s="176"/>
      <c r="P47" s="174" t="s">
        <v>3</v>
      </c>
      <c r="Q47" s="174" t="s">
        <v>5</v>
      </c>
      <c r="R47" s="174" t="s">
        <v>6</v>
      </c>
      <c r="S47" s="174" t="s">
        <v>139</v>
      </c>
      <c r="T47" s="176"/>
      <c r="U47" s="28" t="s">
        <v>17</v>
      </c>
      <c r="V47" s="44"/>
      <c r="W47" s="175" t="s">
        <v>150</v>
      </c>
      <c r="X47" s="176"/>
      <c r="Y47" s="176"/>
      <c r="Z47" s="176"/>
      <c r="AA47" s="176"/>
      <c r="AB47" s="176"/>
      <c r="AC47" s="176"/>
      <c r="AD47" s="176"/>
      <c r="AE47" s="176"/>
      <c r="AF47" s="194"/>
      <c r="AG47" s="194"/>
      <c r="AH47" s="195"/>
      <c r="AI47" s="196"/>
      <c r="AJ47" s="178"/>
      <c r="AK47" s="178"/>
      <c r="AL47" s="178"/>
      <c r="AM47" s="176"/>
      <c r="AN47" s="176"/>
      <c r="AO47" s="176"/>
      <c r="AP47" s="176"/>
      <c r="AQ47" s="179"/>
      <c r="AR47" s="25"/>
      <c r="AS47" s="25"/>
    </row>
    <row r="48" spans="1:45" ht="15" customHeight="1" x14ac:dyDescent="0.2">
      <c r="A48" s="3"/>
      <c r="B48" s="180">
        <v>1986</v>
      </c>
      <c r="C48" s="157" t="s">
        <v>38</v>
      </c>
      <c r="D48" s="155" t="s">
        <v>37</v>
      </c>
      <c r="E48" s="157"/>
      <c r="F48" s="157">
        <v>18</v>
      </c>
      <c r="G48" s="157">
        <v>5</v>
      </c>
      <c r="H48" s="181">
        <f>PRODUCT((V7+W7)/U7)</f>
        <v>0.2</v>
      </c>
      <c r="I48" s="203">
        <f>PRODUCT(X7/U7)</f>
        <v>0.2</v>
      </c>
      <c r="J48" s="181">
        <f>PRODUCT(V7+W7+X7)/U7</f>
        <v>0.4</v>
      </c>
      <c r="K48" s="182">
        <f>PRODUCT(Y7/U7)</f>
        <v>2.6</v>
      </c>
      <c r="L48" s="47"/>
      <c r="M48" s="183" t="s">
        <v>164</v>
      </c>
      <c r="N48" s="157"/>
      <c r="O48" s="157">
        <v>20</v>
      </c>
      <c r="P48" s="157" t="s">
        <v>272</v>
      </c>
      <c r="Q48" s="157" t="s">
        <v>235</v>
      </c>
      <c r="R48" s="205" t="s">
        <v>245</v>
      </c>
      <c r="S48" s="205" t="s">
        <v>255</v>
      </c>
      <c r="T48" s="197"/>
      <c r="U48" s="182" t="s">
        <v>265</v>
      </c>
      <c r="V48" s="47"/>
      <c r="W48" s="180"/>
      <c r="X48" s="171"/>
      <c r="Y48" s="171"/>
      <c r="Z48" s="155"/>
      <c r="AA48" s="155"/>
      <c r="AB48" s="155"/>
      <c r="AC48" s="155"/>
      <c r="AD48" s="155"/>
      <c r="AE48" s="155"/>
      <c r="AF48" s="198"/>
      <c r="AG48" s="197"/>
      <c r="AH48" s="182"/>
      <c r="AI48" s="185"/>
      <c r="AJ48" s="185"/>
      <c r="AK48" s="155"/>
      <c r="AL48" s="155"/>
      <c r="AM48" s="155"/>
      <c r="AN48" s="155"/>
      <c r="AO48" s="155"/>
      <c r="AP48" s="155"/>
      <c r="AQ48" s="159"/>
      <c r="AR48" s="25"/>
      <c r="AS48" s="25"/>
    </row>
    <row r="49" spans="1:45" ht="15" customHeight="1" x14ac:dyDescent="0.2">
      <c r="A49" s="3"/>
      <c r="B49" s="180">
        <v>1987</v>
      </c>
      <c r="C49" s="157" t="s">
        <v>36</v>
      </c>
      <c r="D49" s="155" t="s">
        <v>37</v>
      </c>
      <c r="E49" s="157"/>
      <c r="F49" s="157">
        <v>19</v>
      </c>
      <c r="G49" s="157"/>
      <c r="H49" s="181"/>
      <c r="I49" s="181"/>
      <c r="J49" s="181"/>
      <c r="K49" s="182"/>
      <c r="L49" s="47"/>
      <c r="M49" s="183" t="s">
        <v>165</v>
      </c>
      <c r="N49" s="157"/>
      <c r="O49" s="157">
        <v>20</v>
      </c>
      <c r="P49" s="157" t="s">
        <v>236</v>
      </c>
      <c r="Q49" s="157" t="s">
        <v>236</v>
      </c>
      <c r="R49" s="157" t="s">
        <v>236</v>
      </c>
      <c r="S49" s="157" t="s">
        <v>256</v>
      </c>
      <c r="T49" s="197"/>
      <c r="U49" s="182" t="s">
        <v>266</v>
      </c>
      <c r="V49" s="47"/>
      <c r="W49" s="180"/>
      <c r="X49" s="171"/>
      <c r="Y49" s="171"/>
      <c r="Z49" s="155"/>
      <c r="AA49" s="155"/>
      <c r="AB49" s="155"/>
      <c r="AC49" s="155"/>
      <c r="AD49" s="155"/>
      <c r="AE49" s="155"/>
      <c r="AF49" s="198"/>
      <c r="AG49" s="197"/>
      <c r="AH49" s="182"/>
      <c r="AI49" s="155"/>
      <c r="AJ49" s="155"/>
      <c r="AK49" s="155"/>
      <c r="AL49" s="155"/>
      <c r="AM49" s="155"/>
      <c r="AN49" s="155"/>
      <c r="AO49" s="155"/>
      <c r="AP49" s="155"/>
      <c r="AQ49" s="159"/>
      <c r="AR49" s="25"/>
      <c r="AS49" s="25"/>
    </row>
    <row r="50" spans="1:45" ht="15" customHeight="1" x14ac:dyDescent="0.2">
      <c r="A50" s="3"/>
      <c r="B50" s="180">
        <v>1988</v>
      </c>
      <c r="C50" s="157" t="s">
        <v>39</v>
      </c>
      <c r="D50" s="155" t="s">
        <v>37</v>
      </c>
      <c r="E50" s="157"/>
      <c r="F50" s="157">
        <v>20</v>
      </c>
      <c r="G50" s="157">
        <v>4</v>
      </c>
      <c r="H50" s="203">
        <f t="shared" ref="H49:H59" si="4">PRODUCT((V9+W9)/U9)</f>
        <v>0.5</v>
      </c>
      <c r="I50" s="181">
        <f t="shared" ref="I49:I59" si="5">PRODUCT(X9/U9)</f>
        <v>0</v>
      </c>
      <c r="J50" s="203">
        <f t="shared" ref="J49:J59" si="6">PRODUCT(V9+W9+X9)/U9</f>
        <v>0.5</v>
      </c>
      <c r="K50" s="182">
        <f t="shared" ref="K49:K59" si="7">PRODUCT(Y9/U9)</f>
        <v>2.75</v>
      </c>
      <c r="L50" s="47"/>
      <c r="M50" s="183" t="s">
        <v>166</v>
      </c>
      <c r="N50" s="157"/>
      <c r="O50" s="157">
        <v>21</v>
      </c>
      <c r="P50" s="157" t="s">
        <v>273</v>
      </c>
      <c r="Q50" s="157" t="s">
        <v>237</v>
      </c>
      <c r="R50" s="157" t="s">
        <v>246</v>
      </c>
      <c r="S50" s="157" t="s">
        <v>256</v>
      </c>
      <c r="T50" s="206"/>
      <c r="U50" s="204" t="s">
        <v>235</v>
      </c>
      <c r="V50" s="47"/>
      <c r="W50" s="180"/>
      <c r="X50" s="171"/>
      <c r="Y50" s="171"/>
      <c r="Z50" s="155"/>
      <c r="AA50" s="155"/>
      <c r="AB50" s="155"/>
      <c r="AC50" s="155"/>
      <c r="AD50" s="155"/>
      <c r="AE50" s="155"/>
      <c r="AF50" s="198"/>
      <c r="AG50" s="197"/>
      <c r="AH50" s="182"/>
      <c r="AI50" s="155"/>
      <c r="AJ50" s="155"/>
      <c r="AK50" s="155"/>
      <c r="AL50" s="155"/>
      <c r="AM50" s="171"/>
      <c r="AN50" s="155"/>
      <c r="AO50" s="155"/>
      <c r="AP50" s="155"/>
      <c r="AQ50" s="159"/>
      <c r="AR50" s="25"/>
      <c r="AS50" s="25"/>
    </row>
    <row r="51" spans="1:45" ht="15" customHeight="1" x14ac:dyDescent="0.2">
      <c r="A51" s="3"/>
      <c r="B51" s="180">
        <v>1989</v>
      </c>
      <c r="C51" s="157" t="s">
        <v>40</v>
      </c>
      <c r="D51" s="155" t="s">
        <v>37</v>
      </c>
      <c r="E51" s="157"/>
      <c r="F51" s="157">
        <v>21</v>
      </c>
      <c r="G51" s="157"/>
      <c r="H51" s="181"/>
      <c r="I51" s="181"/>
      <c r="J51" s="181"/>
      <c r="K51" s="182"/>
      <c r="L51" s="47"/>
      <c r="M51" s="183" t="s">
        <v>167</v>
      </c>
      <c r="N51" s="157"/>
      <c r="O51" s="157"/>
      <c r="P51" s="157" t="s">
        <v>274</v>
      </c>
      <c r="Q51" s="157" t="s">
        <v>238</v>
      </c>
      <c r="R51" s="157" t="s">
        <v>247</v>
      </c>
      <c r="S51" s="157" t="s">
        <v>257</v>
      </c>
      <c r="T51" s="197"/>
      <c r="U51" s="182" t="s">
        <v>267</v>
      </c>
      <c r="V51" s="47"/>
      <c r="W51" s="180"/>
      <c r="X51" s="171"/>
      <c r="Y51" s="171"/>
      <c r="Z51" s="155"/>
      <c r="AA51" s="155"/>
      <c r="AB51" s="155"/>
      <c r="AC51" s="155"/>
      <c r="AD51" s="155"/>
      <c r="AE51" s="155"/>
      <c r="AF51" s="198"/>
      <c r="AG51" s="197"/>
      <c r="AH51" s="182"/>
      <c r="AI51" s="155"/>
      <c r="AJ51" s="155"/>
      <c r="AK51" s="155"/>
      <c r="AL51" s="155"/>
      <c r="AM51" s="171"/>
      <c r="AN51" s="155"/>
      <c r="AO51" s="155"/>
      <c r="AP51" s="155"/>
      <c r="AQ51" s="159"/>
      <c r="AR51" s="25"/>
      <c r="AS51" s="25"/>
    </row>
    <row r="52" spans="1:45" ht="15" customHeight="1" x14ac:dyDescent="0.2">
      <c r="A52" s="3"/>
      <c r="B52" s="180">
        <v>1990</v>
      </c>
      <c r="C52" s="157" t="s">
        <v>41</v>
      </c>
      <c r="D52" s="155" t="s">
        <v>42</v>
      </c>
      <c r="E52" s="157"/>
      <c r="F52" s="157">
        <v>22</v>
      </c>
      <c r="G52" s="157"/>
      <c r="H52" s="181"/>
      <c r="I52" s="181"/>
      <c r="J52" s="181"/>
      <c r="K52" s="182"/>
      <c r="L52" s="47"/>
      <c r="M52" s="183" t="s">
        <v>168</v>
      </c>
      <c r="N52" s="157"/>
      <c r="O52" s="157"/>
      <c r="P52" s="157" t="s">
        <v>234</v>
      </c>
      <c r="Q52" s="157" t="s">
        <v>239</v>
      </c>
      <c r="R52" s="157" t="s">
        <v>248</v>
      </c>
      <c r="S52" s="157" t="s">
        <v>258</v>
      </c>
      <c r="T52" s="197"/>
      <c r="U52" s="182" t="s">
        <v>268</v>
      </c>
      <c r="V52" s="47"/>
      <c r="W52" s="180"/>
      <c r="X52" s="171"/>
      <c r="Y52" s="171"/>
      <c r="Z52" s="155"/>
      <c r="AA52" s="155"/>
      <c r="AB52" s="155"/>
      <c r="AC52" s="155"/>
      <c r="AD52" s="155"/>
      <c r="AE52" s="155"/>
      <c r="AF52" s="198"/>
      <c r="AG52" s="197"/>
      <c r="AH52" s="182"/>
      <c r="AI52" s="155"/>
      <c r="AJ52" s="155"/>
      <c r="AK52" s="155"/>
      <c r="AL52" s="155"/>
      <c r="AM52" s="171"/>
      <c r="AN52" s="155"/>
      <c r="AO52" s="155"/>
      <c r="AP52" s="155"/>
      <c r="AQ52" s="159"/>
      <c r="AR52" s="25"/>
      <c r="AS52" s="25"/>
    </row>
    <row r="53" spans="1:45" ht="15" customHeight="1" x14ac:dyDescent="0.2">
      <c r="A53" s="3"/>
      <c r="B53" s="180">
        <v>1991</v>
      </c>
      <c r="C53" s="157" t="s">
        <v>43</v>
      </c>
      <c r="D53" s="155" t="s">
        <v>42</v>
      </c>
      <c r="E53" s="157"/>
      <c r="F53" s="157">
        <v>23</v>
      </c>
      <c r="G53" s="157">
        <v>2</v>
      </c>
      <c r="H53" s="181">
        <f t="shared" si="4"/>
        <v>0</v>
      </c>
      <c r="I53" s="181">
        <f t="shared" si="5"/>
        <v>0</v>
      </c>
      <c r="J53" s="181">
        <f t="shared" si="6"/>
        <v>0</v>
      </c>
      <c r="K53" s="182">
        <f t="shared" si="7"/>
        <v>2.5</v>
      </c>
      <c r="L53" s="47"/>
      <c r="M53" s="183" t="s">
        <v>169</v>
      </c>
      <c r="N53" s="157"/>
      <c r="O53" s="157"/>
      <c r="P53" s="157" t="s">
        <v>275</v>
      </c>
      <c r="Q53" s="157" t="s">
        <v>240</v>
      </c>
      <c r="R53" s="157" t="s">
        <v>249</v>
      </c>
      <c r="S53" s="157" t="s">
        <v>259</v>
      </c>
      <c r="T53" s="197"/>
      <c r="U53" s="182" t="s">
        <v>246</v>
      </c>
      <c r="V53" s="47"/>
      <c r="W53" s="180"/>
      <c r="X53" s="171"/>
      <c r="Y53" s="171"/>
      <c r="Z53" s="155"/>
      <c r="AA53" s="155"/>
      <c r="AB53" s="155"/>
      <c r="AC53" s="155"/>
      <c r="AD53" s="155"/>
      <c r="AE53" s="155"/>
      <c r="AF53" s="198"/>
      <c r="AG53" s="197"/>
      <c r="AH53" s="182"/>
      <c r="AI53" s="155"/>
      <c r="AJ53" s="155"/>
      <c r="AK53" s="155"/>
      <c r="AL53" s="155"/>
      <c r="AM53" s="171"/>
      <c r="AN53" s="155"/>
      <c r="AO53" s="155"/>
      <c r="AP53" s="155"/>
      <c r="AQ53" s="159"/>
      <c r="AR53" s="25"/>
      <c r="AS53" s="25"/>
    </row>
    <row r="54" spans="1:45" ht="15" customHeight="1" x14ac:dyDescent="0.2">
      <c r="A54" s="3"/>
      <c r="B54" s="180">
        <v>1992</v>
      </c>
      <c r="C54" s="157" t="s">
        <v>40</v>
      </c>
      <c r="D54" s="155" t="s">
        <v>42</v>
      </c>
      <c r="E54" s="157"/>
      <c r="F54" s="157">
        <v>24</v>
      </c>
      <c r="G54" s="157">
        <v>2</v>
      </c>
      <c r="H54" s="181">
        <f t="shared" si="4"/>
        <v>0</v>
      </c>
      <c r="I54" s="181">
        <f t="shared" si="5"/>
        <v>0</v>
      </c>
      <c r="J54" s="181">
        <f t="shared" si="6"/>
        <v>0</v>
      </c>
      <c r="K54" s="204">
        <f t="shared" si="7"/>
        <v>3</v>
      </c>
      <c r="L54" s="47"/>
      <c r="M54" s="183" t="s">
        <v>170</v>
      </c>
      <c r="N54" s="157"/>
      <c r="O54" s="157"/>
      <c r="P54" s="157" t="s">
        <v>276</v>
      </c>
      <c r="Q54" s="157" t="s">
        <v>241</v>
      </c>
      <c r="R54" s="157" t="s">
        <v>228</v>
      </c>
      <c r="S54" s="157" t="s">
        <v>260</v>
      </c>
      <c r="T54" s="197"/>
      <c r="U54" s="182" t="s">
        <v>234</v>
      </c>
      <c r="V54" s="47"/>
      <c r="W54" s="180"/>
      <c r="X54" s="171"/>
      <c r="Y54" s="171"/>
      <c r="Z54" s="155"/>
      <c r="AA54" s="155"/>
      <c r="AB54" s="155"/>
      <c r="AC54" s="155"/>
      <c r="AD54" s="155"/>
      <c r="AE54" s="155"/>
      <c r="AF54" s="198"/>
      <c r="AG54" s="197"/>
      <c r="AH54" s="182"/>
      <c r="AI54" s="155"/>
      <c r="AJ54" s="155"/>
      <c r="AK54" s="155"/>
      <c r="AL54" s="155"/>
      <c r="AM54" s="171"/>
      <c r="AN54" s="155"/>
      <c r="AO54" s="155"/>
      <c r="AP54" s="155"/>
      <c r="AQ54" s="159"/>
      <c r="AR54" s="25"/>
      <c r="AS54" s="25"/>
    </row>
    <row r="55" spans="1:45" ht="15" customHeight="1" x14ac:dyDescent="0.2">
      <c r="A55" s="3"/>
      <c r="B55" s="180">
        <v>1993</v>
      </c>
      <c r="C55" s="157" t="s">
        <v>41</v>
      </c>
      <c r="D55" s="155" t="s">
        <v>42</v>
      </c>
      <c r="E55" s="157"/>
      <c r="F55" s="157">
        <v>25</v>
      </c>
      <c r="G55" s="157"/>
      <c r="H55" s="181"/>
      <c r="I55" s="181"/>
      <c r="J55" s="181"/>
      <c r="K55" s="182"/>
      <c r="L55" s="47"/>
      <c r="M55" s="183" t="s">
        <v>151</v>
      </c>
      <c r="N55" s="157"/>
      <c r="O55" s="157"/>
      <c r="P55" s="157" t="s">
        <v>277</v>
      </c>
      <c r="Q55" s="157" t="s">
        <v>232</v>
      </c>
      <c r="R55" s="157" t="s">
        <v>250</v>
      </c>
      <c r="S55" s="157" t="s">
        <v>249</v>
      </c>
      <c r="T55" s="197"/>
      <c r="U55" s="182" t="s">
        <v>268</v>
      </c>
      <c r="V55" s="47"/>
      <c r="W55" s="180"/>
      <c r="X55" s="171"/>
      <c r="Y55" s="171"/>
      <c r="Z55" s="155"/>
      <c r="AA55" s="155"/>
      <c r="AB55" s="155"/>
      <c r="AC55" s="155"/>
      <c r="AD55" s="155"/>
      <c r="AE55" s="155"/>
      <c r="AF55" s="198"/>
      <c r="AG55" s="197"/>
      <c r="AH55" s="182"/>
      <c r="AI55" s="155"/>
      <c r="AJ55" s="155"/>
      <c r="AK55" s="155"/>
      <c r="AL55" s="155"/>
      <c r="AM55" s="171"/>
      <c r="AN55" s="155"/>
      <c r="AO55" s="155"/>
      <c r="AP55" s="155"/>
      <c r="AQ55" s="159"/>
      <c r="AR55" s="25"/>
      <c r="AS55" s="25"/>
    </row>
    <row r="56" spans="1:45" ht="15" customHeight="1" x14ac:dyDescent="0.2">
      <c r="A56" s="3"/>
      <c r="B56" s="180">
        <v>1994</v>
      </c>
      <c r="C56" s="157"/>
      <c r="D56" s="155"/>
      <c r="E56" s="157"/>
      <c r="F56" s="157">
        <v>26</v>
      </c>
      <c r="G56" s="199"/>
      <c r="H56" s="181"/>
      <c r="I56" s="181"/>
      <c r="J56" s="181"/>
      <c r="K56" s="182"/>
      <c r="L56" s="47"/>
      <c r="M56" s="183" t="s">
        <v>152</v>
      </c>
      <c r="N56" s="157"/>
      <c r="O56" s="157"/>
      <c r="P56" s="157" t="s">
        <v>278</v>
      </c>
      <c r="Q56" s="157" t="s">
        <v>242</v>
      </c>
      <c r="R56" s="157" t="s">
        <v>251</v>
      </c>
      <c r="S56" s="157" t="s">
        <v>261</v>
      </c>
      <c r="T56" s="197"/>
      <c r="U56" s="182" t="s">
        <v>269</v>
      </c>
      <c r="V56" s="47"/>
      <c r="W56" s="180"/>
      <c r="X56" s="171"/>
      <c r="Y56" s="171"/>
      <c r="Z56" s="155"/>
      <c r="AA56" s="155"/>
      <c r="AB56" s="155"/>
      <c r="AC56" s="155"/>
      <c r="AD56" s="155"/>
      <c r="AE56" s="155"/>
      <c r="AF56" s="198"/>
      <c r="AG56" s="197"/>
      <c r="AH56" s="182"/>
      <c r="AI56" s="155"/>
      <c r="AJ56" s="155"/>
      <c r="AK56" s="155"/>
      <c r="AL56" s="155"/>
      <c r="AM56" s="171"/>
      <c r="AN56" s="155"/>
      <c r="AO56" s="155"/>
      <c r="AP56" s="155"/>
      <c r="AQ56" s="159"/>
      <c r="AR56" s="25"/>
      <c r="AS56" s="25"/>
    </row>
    <row r="57" spans="1:45" ht="15" customHeight="1" x14ac:dyDescent="0.2">
      <c r="A57" s="3"/>
      <c r="B57" s="180">
        <v>1995</v>
      </c>
      <c r="C57" s="157"/>
      <c r="D57" s="155"/>
      <c r="E57" s="157"/>
      <c r="F57" s="157">
        <v>27</v>
      </c>
      <c r="G57" s="157"/>
      <c r="H57" s="181"/>
      <c r="I57" s="181"/>
      <c r="J57" s="181"/>
      <c r="K57" s="182"/>
      <c r="L57" s="47"/>
      <c r="M57" s="183" t="s">
        <v>153</v>
      </c>
      <c r="N57" s="157"/>
      <c r="O57" s="157"/>
      <c r="P57" s="157" t="s">
        <v>239</v>
      </c>
      <c r="Q57" s="157" t="s">
        <v>220</v>
      </c>
      <c r="R57" s="157" t="s">
        <v>252</v>
      </c>
      <c r="S57" s="157" t="s">
        <v>262</v>
      </c>
      <c r="T57" s="197"/>
      <c r="U57" s="182" t="s">
        <v>270</v>
      </c>
      <c r="V57" s="47"/>
      <c r="W57" s="180"/>
      <c r="X57" s="171"/>
      <c r="Y57" s="171"/>
      <c r="Z57" s="155"/>
      <c r="AA57" s="155"/>
      <c r="AB57" s="155"/>
      <c r="AC57" s="155"/>
      <c r="AD57" s="155"/>
      <c r="AE57" s="155"/>
      <c r="AF57" s="198"/>
      <c r="AG57" s="197"/>
      <c r="AH57" s="182"/>
      <c r="AI57" s="155"/>
      <c r="AJ57" s="155"/>
      <c r="AK57" s="155"/>
      <c r="AL57" s="155"/>
      <c r="AM57" s="171"/>
      <c r="AN57" s="155"/>
      <c r="AO57" s="155"/>
      <c r="AP57" s="155"/>
      <c r="AQ57" s="159"/>
      <c r="AR57" s="25"/>
      <c r="AS57" s="25"/>
    </row>
    <row r="58" spans="1:45" ht="15" customHeight="1" x14ac:dyDescent="0.2">
      <c r="A58" s="3"/>
      <c r="B58" s="180">
        <v>1996</v>
      </c>
      <c r="C58" s="157" t="s">
        <v>44</v>
      </c>
      <c r="D58" s="155" t="s">
        <v>45</v>
      </c>
      <c r="E58" s="157"/>
      <c r="F58" s="157">
        <v>28</v>
      </c>
      <c r="G58" s="199"/>
      <c r="H58" s="181"/>
      <c r="I58" s="181"/>
      <c r="J58" s="181"/>
      <c r="K58" s="182"/>
      <c r="L58" s="47"/>
      <c r="M58" s="183" t="s">
        <v>154</v>
      </c>
      <c r="N58" s="157"/>
      <c r="O58" s="157"/>
      <c r="P58" s="157" t="s">
        <v>279</v>
      </c>
      <c r="Q58" s="157" t="s">
        <v>243</v>
      </c>
      <c r="R58" s="157" t="s">
        <v>253</v>
      </c>
      <c r="S58" s="157" t="s">
        <v>263</v>
      </c>
      <c r="T58" s="197"/>
      <c r="U58" s="182" t="s">
        <v>229</v>
      </c>
      <c r="V58" s="47"/>
      <c r="W58" s="180"/>
      <c r="X58" s="171"/>
      <c r="Y58" s="171"/>
      <c r="Z58" s="155"/>
      <c r="AA58" s="155"/>
      <c r="AB58" s="155"/>
      <c r="AC58" s="155"/>
      <c r="AD58" s="155"/>
      <c r="AE58" s="155"/>
      <c r="AF58" s="198"/>
      <c r="AG58" s="197"/>
      <c r="AH58" s="182"/>
      <c r="AI58" s="155"/>
      <c r="AJ58" s="155"/>
      <c r="AK58" s="155"/>
      <c r="AL58" s="155"/>
      <c r="AM58" s="171"/>
      <c r="AN58" s="155"/>
      <c r="AO58" s="155"/>
      <c r="AP58" s="155"/>
      <c r="AQ58" s="159"/>
      <c r="AR58" s="25"/>
      <c r="AS58" s="25"/>
    </row>
    <row r="59" spans="1:45" ht="15" customHeight="1" x14ac:dyDescent="0.2">
      <c r="A59" s="3"/>
      <c r="B59" s="180">
        <v>1997</v>
      </c>
      <c r="C59" s="157" t="s">
        <v>46</v>
      </c>
      <c r="D59" s="155" t="s">
        <v>45</v>
      </c>
      <c r="E59" s="157"/>
      <c r="F59" s="157">
        <v>29</v>
      </c>
      <c r="G59" s="157"/>
      <c r="H59" s="181"/>
      <c r="I59" s="181"/>
      <c r="J59" s="181"/>
      <c r="K59" s="182"/>
      <c r="L59" s="47"/>
      <c r="M59" s="183" t="s">
        <v>155</v>
      </c>
      <c r="N59" s="157"/>
      <c r="O59" s="157"/>
      <c r="P59" s="157" t="s">
        <v>229</v>
      </c>
      <c r="Q59" s="157" t="s">
        <v>244</v>
      </c>
      <c r="R59" s="157" t="s">
        <v>254</v>
      </c>
      <c r="S59" s="157" t="s">
        <v>264</v>
      </c>
      <c r="T59" s="197"/>
      <c r="U59" s="182" t="s">
        <v>271</v>
      </c>
      <c r="V59" s="47"/>
      <c r="W59" s="180"/>
      <c r="X59" s="171"/>
      <c r="Y59" s="171"/>
      <c r="Z59" s="155"/>
      <c r="AA59" s="155"/>
      <c r="AB59" s="155"/>
      <c r="AC59" s="155"/>
      <c r="AD59" s="155"/>
      <c r="AE59" s="155"/>
      <c r="AF59" s="198"/>
      <c r="AG59" s="197"/>
      <c r="AH59" s="182"/>
      <c r="AI59" s="155"/>
      <c r="AJ59" s="155"/>
      <c r="AK59" s="155"/>
      <c r="AL59" s="155"/>
      <c r="AM59" s="171"/>
      <c r="AN59" s="155"/>
      <c r="AO59" s="155"/>
      <c r="AP59" s="155"/>
      <c r="AQ59" s="159"/>
      <c r="AR59" s="25"/>
      <c r="AS59" s="25"/>
    </row>
    <row r="60" spans="1:45" s="75" customFormat="1" ht="15" customHeight="1" x14ac:dyDescent="0.25">
      <c r="A60" s="72"/>
      <c r="B60" s="163"/>
      <c r="C60" s="166"/>
      <c r="D60" s="166"/>
      <c r="E60" s="166"/>
      <c r="F60" s="166"/>
      <c r="G60" s="166"/>
      <c r="H60" s="189"/>
      <c r="I60" s="189"/>
      <c r="J60" s="189"/>
      <c r="K60" s="190"/>
      <c r="L60" s="47"/>
      <c r="M60" s="163"/>
      <c r="N60" s="166"/>
      <c r="O60" s="166"/>
      <c r="P60" s="166"/>
      <c r="Q60" s="166"/>
      <c r="R60" s="166"/>
      <c r="S60" s="166"/>
      <c r="T60" s="166"/>
      <c r="U60" s="190"/>
      <c r="V60" s="47"/>
      <c r="W60" s="163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9"/>
      <c r="AI60" s="166"/>
      <c r="AJ60" s="166"/>
      <c r="AK60" s="166"/>
      <c r="AL60" s="166"/>
      <c r="AM60" s="166"/>
      <c r="AN60" s="166"/>
      <c r="AO60" s="166"/>
      <c r="AP60" s="166"/>
      <c r="AQ60" s="169"/>
      <c r="AR60" s="200"/>
      <c r="AS60" s="200"/>
    </row>
    <row r="61" spans="1:45" s="75" customFormat="1" ht="15" customHeight="1" x14ac:dyDescent="0.25">
      <c r="A61" s="7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4"/>
      <c r="AH61" s="44"/>
      <c r="AI61" s="44"/>
      <c r="AJ61" s="44"/>
      <c r="AK61" s="44"/>
      <c r="AL61" s="25"/>
      <c r="AM61" s="25"/>
      <c r="AN61" s="25"/>
      <c r="AO61" s="44"/>
      <c r="AP61" s="44"/>
      <c r="AQ61" s="44"/>
      <c r="AR61" s="200"/>
      <c r="AS61" s="200"/>
    </row>
    <row r="62" spans="1:45" s="75" customFormat="1" ht="15" customHeight="1" x14ac:dyDescent="0.25">
      <c r="A62" s="7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4"/>
      <c r="AH62" s="44"/>
      <c r="AI62" s="44"/>
      <c r="AJ62" s="44"/>
      <c r="AK62" s="44"/>
      <c r="AL62" s="25"/>
      <c r="AM62" s="25"/>
      <c r="AN62" s="25"/>
      <c r="AO62" s="44"/>
      <c r="AP62" s="44"/>
      <c r="AQ62" s="44"/>
      <c r="AR62" s="200"/>
      <c r="AS62" s="4"/>
    </row>
    <row r="63" spans="1:45" s="75" customFormat="1" ht="15" customHeight="1" x14ac:dyDescent="0.25">
      <c r="A63" s="7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4"/>
      <c r="AH63" s="44"/>
      <c r="AI63" s="44"/>
      <c r="AJ63" s="44"/>
      <c r="AK63" s="44"/>
      <c r="AL63" s="25"/>
      <c r="AM63" s="25"/>
      <c r="AN63" s="25"/>
      <c r="AO63" s="44"/>
      <c r="AP63" s="44"/>
      <c r="AQ63" s="44"/>
      <c r="AR63" s="200"/>
      <c r="AS63" s="4"/>
    </row>
    <row r="64" spans="1:45" s="75" customFormat="1" ht="15" customHeight="1" x14ac:dyDescent="0.25">
      <c r="A64" s="7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4"/>
      <c r="AH64" s="44"/>
      <c r="AI64" s="44"/>
      <c r="AJ64" s="44"/>
      <c r="AK64" s="44"/>
      <c r="AL64" s="25"/>
      <c r="AM64" s="25"/>
      <c r="AN64" s="25"/>
      <c r="AO64" s="44"/>
      <c r="AP64" s="44"/>
      <c r="AQ64" s="44"/>
      <c r="AR64" s="200"/>
      <c r="AS64" s="4"/>
    </row>
    <row r="65" spans="1:45" s="75" customFormat="1" ht="15" customHeight="1" x14ac:dyDescent="0.25">
      <c r="A65" s="7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4"/>
      <c r="AH65" s="44"/>
      <c r="AI65" s="44"/>
      <c r="AJ65" s="44"/>
      <c r="AK65" s="44"/>
      <c r="AL65" s="25"/>
      <c r="AM65" s="25"/>
      <c r="AN65" s="25"/>
      <c r="AO65" s="44"/>
      <c r="AP65" s="44"/>
      <c r="AQ65" s="44"/>
      <c r="AR65" s="200"/>
      <c r="AS65" s="4"/>
    </row>
    <row r="66" spans="1:45" s="75" customFormat="1" ht="15" customHeight="1" x14ac:dyDescent="0.25">
      <c r="A66" s="7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4"/>
      <c r="AH66" s="44"/>
      <c r="AI66" s="44"/>
      <c r="AJ66" s="44"/>
      <c r="AK66" s="44"/>
      <c r="AL66" s="25"/>
      <c r="AM66" s="25"/>
      <c r="AN66" s="25"/>
      <c r="AO66" s="44"/>
      <c r="AP66" s="44"/>
      <c r="AQ66" s="44"/>
      <c r="AR66" s="200"/>
      <c r="AS66" s="4"/>
    </row>
    <row r="67" spans="1:45" s="75" customFormat="1" ht="15" customHeight="1" x14ac:dyDescent="0.25">
      <c r="A67" s="7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4"/>
      <c r="AH67" s="44"/>
      <c r="AI67" s="44"/>
      <c r="AJ67" s="44"/>
      <c r="AK67" s="44"/>
      <c r="AL67" s="25"/>
      <c r="AM67" s="25"/>
      <c r="AN67" s="25"/>
      <c r="AO67" s="44"/>
      <c r="AP67" s="44"/>
      <c r="AQ67" s="44"/>
      <c r="AR67" s="200"/>
      <c r="AS67" s="4"/>
    </row>
    <row r="68" spans="1:45" s="75" customFormat="1" ht="15" customHeight="1" x14ac:dyDescent="0.25">
      <c r="A68" s="7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4"/>
      <c r="AH68" s="44"/>
      <c r="AI68" s="44"/>
      <c r="AJ68" s="44"/>
      <c r="AK68" s="44"/>
      <c r="AL68" s="25"/>
      <c r="AM68" s="25"/>
      <c r="AN68" s="25"/>
      <c r="AO68" s="44"/>
      <c r="AP68" s="44"/>
      <c r="AQ68" s="44"/>
      <c r="AR68" s="200"/>
      <c r="AS68" s="4"/>
    </row>
    <row r="69" spans="1:45" s="75" customFormat="1" ht="15" customHeight="1" x14ac:dyDescent="0.25">
      <c r="A69" s="7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4"/>
      <c r="AH69" s="44"/>
      <c r="AI69" s="44"/>
      <c r="AJ69" s="44"/>
      <c r="AK69" s="44"/>
      <c r="AL69" s="25"/>
      <c r="AM69" s="25"/>
      <c r="AN69" s="25"/>
      <c r="AO69" s="44"/>
      <c r="AP69" s="44"/>
      <c r="AQ69" s="44"/>
      <c r="AR69" s="200"/>
      <c r="AS69" s="4"/>
    </row>
    <row r="70" spans="1:45" s="75" customFormat="1" ht="15" customHeight="1" x14ac:dyDescent="0.25">
      <c r="A70" s="7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4"/>
      <c r="AH70" s="44"/>
      <c r="AI70" s="44"/>
      <c r="AJ70" s="44"/>
      <c r="AK70" s="44"/>
      <c r="AL70" s="25"/>
      <c r="AM70" s="25"/>
      <c r="AN70" s="25"/>
      <c r="AO70" s="44"/>
      <c r="AP70" s="44"/>
      <c r="AQ70" s="44"/>
      <c r="AR70" s="200"/>
      <c r="AS70" s="4"/>
    </row>
    <row r="71" spans="1:45" s="75" customFormat="1" ht="15" customHeight="1" x14ac:dyDescent="0.25">
      <c r="A71" s="7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4"/>
      <c r="AH71" s="44"/>
      <c r="AI71" s="44"/>
      <c r="AJ71" s="44"/>
      <c r="AK71" s="44"/>
      <c r="AL71" s="25"/>
      <c r="AM71" s="25"/>
      <c r="AN71" s="25"/>
      <c r="AO71" s="44"/>
      <c r="AP71" s="44"/>
      <c r="AQ71" s="44"/>
      <c r="AR71" s="200"/>
      <c r="AS71" s="4"/>
    </row>
    <row r="72" spans="1:45" s="75" customFormat="1" ht="15" customHeight="1" x14ac:dyDescent="0.25">
      <c r="A72" s="7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4"/>
      <c r="AH72" s="44"/>
      <c r="AI72" s="44"/>
      <c r="AJ72" s="44"/>
      <c r="AK72" s="44"/>
      <c r="AL72" s="25"/>
      <c r="AM72" s="25"/>
      <c r="AN72" s="25"/>
      <c r="AO72" s="44"/>
      <c r="AP72" s="44"/>
      <c r="AQ72" s="44"/>
      <c r="AR72" s="200"/>
      <c r="AS72" s="4"/>
    </row>
    <row r="73" spans="1:45" s="75" customFormat="1" ht="15" customHeight="1" x14ac:dyDescent="0.25">
      <c r="A73" s="7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4"/>
      <c r="AH73" s="44"/>
      <c r="AI73" s="44"/>
      <c r="AJ73" s="44"/>
      <c r="AK73" s="44"/>
      <c r="AL73" s="25"/>
      <c r="AM73" s="25"/>
      <c r="AN73" s="25"/>
      <c r="AO73" s="44"/>
      <c r="AP73" s="44"/>
      <c r="AQ73" s="44"/>
      <c r="AR73" s="200"/>
      <c r="AS73" s="4"/>
    </row>
    <row r="74" spans="1:45" s="75" customFormat="1" ht="15" customHeight="1" x14ac:dyDescent="0.25">
      <c r="A74" s="7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4"/>
      <c r="AH74" s="44"/>
      <c r="AI74" s="44"/>
      <c r="AJ74" s="44"/>
      <c r="AK74" s="44"/>
      <c r="AL74" s="25"/>
      <c r="AM74" s="25"/>
      <c r="AN74" s="25"/>
      <c r="AO74" s="44"/>
      <c r="AP74" s="44"/>
      <c r="AQ74" s="44"/>
      <c r="AR74" s="200"/>
      <c r="AS74" s="4"/>
    </row>
    <row r="75" spans="1:45" s="75" customFormat="1" ht="15" customHeight="1" x14ac:dyDescent="0.25">
      <c r="A75" s="7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4"/>
      <c r="AH75" s="44"/>
      <c r="AI75" s="44"/>
      <c r="AJ75" s="44"/>
      <c r="AK75" s="44"/>
      <c r="AL75" s="25"/>
      <c r="AM75" s="25"/>
      <c r="AN75" s="25"/>
      <c r="AO75" s="44"/>
      <c r="AP75" s="44"/>
      <c r="AQ75" s="44"/>
      <c r="AR75" s="200"/>
      <c r="AS75" s="4"/>
    </row>
    <row r="76" spans="1:45" s="75" customFormat="1" ht="15" customHeight="1" x14ac:dyDescent="0.25">
      <c r="A76" s="7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4"/>
      <c r="AH76" s="44"/>
      <c r="AI76" s="44"/>
      <c r="AJ76" s="44"/>
      <c r="AK76" s="44"/>
      <c r="AL76" s="25"/>
      <c r="AM76" s="25"/>
      <c r="AN76" s="25"/>
      <c r="AO76" s="44"/>
      <c r="AP76" s="44"/>
      <c r="AQ76" s="44"/>
      <c r="AR76" s="200"/>
      <c r="AS76" s="4"/>
    </row>
    <row r="77" spans="1:45" s="75" customFormat="1" ht="15" customHeight="1" x14ac:dyDescent="0.25">
      <c r="A77" s="7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4"/>
      <c r="AH77" s="44"/>
      <c r="AI77" s="44"/>
      <c r="AJ77" s="44"/>
      <c r="AK77" s="44"/>
      <c r="AL77" s="25"/>
      <c r="AM77" s="25"/>
      <c r="AN77" s="25"/>
      <c r="AO77" s="44"/>
      <c r="AP77" s="44"/>
      <c r="AQ77" s="44"/>
      <c r="AR77" s="200"/>
      <c r="AS77" s="4"/>
    </row>
    <row r="78" spans="1:45" s="75" customFormat="1" ht="15" customHeight="1" x14ac:dyDescent="0.25">
      <c r="A78" s="7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4"/>
      <c r="AH78" s="44"/>
      <c r="AI78" s="44"/>
      <c r="AJ78" s="44"/>
      <c r="AK78" s="44"/>
      <c r="AL78" s="25"/>
      <c r="AM78" s="25"/>
      <c r="AN78" s="25"/>
      <c r="AO78" s="44"/>
      <c r="AP78" s="44"/>
      <c r="AQ78" s="44"/>
      <c r="AR78" s="200"/>
      <c r="AS78" s="4"/>
    </row>
    <row r="79" spans="1:45" s="75" customFormat="1" ht="15" customHeight="1" x14ac:dyDescent="0.25">
      <c r="A79" s="7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4"/>
      <c r="AH79" s="44"/>
      <c r="AI79" s="44"/>
      <c r="AJ79" s="44"/>
      <c r="AK79" s="44"/>
      <c r="AL79" s="25"/>
      <c r="AM79" s="25"/>
      <c r="AN79" s="25"/>
      <c r="AO79" s="44"/>
      <c r="AP79" s="44"/>
      <c r="AQ79" s="44"/>
      <c r="AR79" s="200"/>
      <c r="AS79" s="4"/>
    </row>
    <row r="80" spans="1:45" s="75" customFormat="1" ht="15" customHeight="1" x14ac:dyDescent="0.25">
      <c r="A80" s="7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4"/>
      <c r="AH80" s="44"/>
      <c r="AI80" s="44"/>
      <c r="AJ80" s="44"/>
      <c r="AK80" s="44"/>
      <c r="AL80" s="25"/>
      <c r="AM80" s="25"/>
      <c r="AN80" s="25"/>
      <c r="AO80" s="44"/>
      <c r="AP80" s="44"/>
      <c r="AQ80" s="44"/>
      <c r="AR80" s="200"/>
      <c r="AS80" s="4"/>
    </row>
    <row r="81" spans="1:45" s="75" customFormat="1" ht="15" customHeight="1" x14ac:dyDescent="0.25">
      <c r="A81" s="7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4"/>
      <c r="AH81" s="44"/>
      <c r="AI81" s="44"/>
      <c r="AJ81" s="44"/>
      <c r="AK81" s="44"/>
      <c r="AL81" s="25"/>
      <c r="AM81" s="25"/>
      <c r="AN81" s="25"/>
      <c r="AO81" s="44"/>
      <c r="AP81" s="44"/>
      <c r="AQ81" s="44"/>
      <c r="AR81" s="200"/>
      <c r="AS81" s="4"/>
    </row>
    <row r="82" spans="1:45" s="75" customFormat="1" ht="15" customHeight="1" x14ac:dyDescent="0.25">
      <c r="A82" s="7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4"/>
      <c r="AH82" s="44"/>
      <c r="AI82" s="44"/>
      <c r="AJ82" s="44"/>
      <c r="AK82" s="44"/>
      <c r="AL82" s="25"/>
      <c r="AM82" s="25"/>
      <c r="AN82" s="25"/>
      <c r="AO82" s="44"/>
      <c r="AP82" s="44"/>
      <c r="AQ82" s="44"/>
      <c r="AR82" s="200"/>
      <c r="AS82" s="4"/>
    </row>
    <row r="83" spans="1:45" s="75" customFormat="1" ht="15" customHeight="1" x14ac:dyDescent="0.25">
      <c r="A83" s="7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4"/>
      <c r="AH83" s="44"/>
      <c r="AI83" s="44"/>
      <c r="AJ83" s="44"/>
      <c r="AK83" s="44"/>
      <c r="AL83" s="25"/>
      <c r="AM83" s="25"/>
      <c r="AN83" s="25"/>
      <c r="AO83" s="44"/>
      <c r="AP83" s="44"/>
      <c r="AQ83" s="44"/>
      <c r="AR83" s="200"/>
      <c r="AS83" s="4"/>
    </row>
    <row r="84" spans="1:45" s="75" customFormat="1" ht="15" customHeight="1" x14ac:dyDescent="0.25">
      <c r="A84" s="7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4"/>
      <c r="AH84" s="44"/>
      <c r="AI84" s="44"/>
      <c r="AJ84" s="44"/>
      <c r="AK84" s="44"/>
      <c r="AL84" s="25"/>
      <c r="AM84" s="25"/>
      <c r="AN84" s="25"/>
      <c r="AO84" s="44"/>
      <c r="AP84" s="44"/>
      <c r="AQ84" s="44"/>
      <c r="AR84" s="200"/>
      <c r="AS84" s="4"/>
    </row>
    <row r="85" spans="1:45" s="75" customFormat="1" ht="15" customHeight="1" x14ac:dyDescent="0.25">
      <c r="A85" s="7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4"/>
      <c r="AH85" s="44"/>
      <c r="AI85" s="44"/>
      <c r="AJ85" s="44"/>
      <c r="AK85" s="44"/>
      <c r="AL85" s="25"/>
      <c r="AM85" s="25"/>
      <c r="AN85" s="25"/>
      <c r="AO85" s="44"/>
      <c r="AP85" s="44"/>
      <c r="AQ85" s="44"/>
      <c r="AR85" s="200"/>
      <c r="AS85" s="4"/>
    </row>
    <row r="86" spans="1:45" s="75" customFormat="1" ht="15" customHeight="1" x14ac:dyDescent="0.25">
      <c r="A86" s="7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4"/>
      <c r="AH86" s="44"/>
      <c r="AI86" s="44"/>
      <c r="AJ86" s="44"/>
      <c r="AK86" s="44"/>
      <c r="AL86" s="25"/>
      <c r="AM86" s="25"/>
      <c r="AN86" s="25"/>
      <c r="AO86" s="44"/>
      <c r="AP86" s="44"/>
      <c r="AQ86" s="44"/>
      <c r="AR86" s="200"/>
      <c r="AS86" s="4"/>
    </row>
    <row r="87" spans="1:45" s="75" customFormat="1" ht="15" customHeight="1" x14ac:dyDescent="0.25">
      <c r="A87" s="7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4"/>
      <c r="AH87" s="44"/>
      <c r="AI87" s="44"/>
      <c r="AJ87" s="44"/>
      <c r="AK87" s="44"/>
      <c r="AL87" s="25"/>
      <c r="AM87" s="25"/>
      <c r="AN87" s="25"/>
      <c r="AO87" s="44"/>
      <c r="AP87" s="44"/>
      <c r="AQ87" s="44"/>
      <c r="AR87" s="200"/>
      <c r="AS87" s="4"/>
    </row>
    <row r="88" spans="1:45" s="75" customFormat="1" ht="15" customHeight="1" x14ac:dyDescent="0.25">
      <c r="A88" s="7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4"/>
      <c r="AH88" s="44"/>
      <c r="AI88" s="44"/>
      <c r="AJ88" s="44"/>
      <c r="AK88" s="44"/>
      <c r="AL88" s="25"/>
      <c r="AM88" s="25"/>
      <c r="AN88" s="25"/>
      <c r="AO88" s="44"/>
      <c r="AP88" s="44"/>
      <c r="AQ88" s="44"/>
      <c r="AR88" s="200"/>
      <c r="AS88" s="4"/>
    </row>
    <row r="89" spans="1:45" s="75" customFormat="1" ht="15" customHeight="1" x14ac:dyDescent="0.25">
      <c r="A89" s="7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4"/>
      <c r="AH89" s="44"/>
      <c r="AI89" s="44"/>
      <c r="AJ89" s="44"/>
      <c r="AK89" s="44"/>
      <c r="AL89" s="25"/>
      <c r="AM89" s="25"/>
      <c r="AN89" s="25"/>
      <c r="AO89" s="44"/>
      <c r="AP89" s="44"/>
      <c r="AQ89" s="44"/>
      <c r="AR89" s="200"/>
      <c r="AS89" s="4"/>
    </row>
    <row r="90" spans="1:45" s="75" customFormat="1" ht="15" customHeight="1" x14ac:dyDescent="0.25">
      <c r="A90" s="7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4"/>
      <c r="AH90" s="44"/>
      <c r="AI90" s="44"/>
      <c r="AJ90" s="44"/>
      <c r="AK90" s="44"/>
      <c r="AL90" s="25"/>
      <c r="AM90" s="25"/>
      <c r="AN90" s="25"/>
      <c r="AO90" s="44"/>
      <c r="AP90" s="44"/>
      <c r="AQ90" s="44"/>
      <c r="AR90" s="200"/>
      <c r="AS90" s="4"/>
    </row>
    <row r="91" spans="1:45" s="75" customFormat="1" ht="15" customHeight="1" x14ac:dyDescent="0.25">
      <c r="A91" s="7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4"/>
      <c r="AH91" s="44"/>
      <c r="AI91" s="44"/>
      <c r="AJ91" s="44"/>
      <c r="AK91" s="44"/>
      <c r="AL91" s="25"/>
      <c r="AM91" s="25"/>
      <c r="AN91" s="25"/>
      <c r="AO91" s="44"/>
      <c r="AP91" s="44"/>
      <c r="AQ91" s="44"/>
      <c r="AR91" s="200"/>
      <c r="AS91" s="4"/>
    </row>
    <row r="92" spans="1:45" s="75" customFormat="1" ht="15" customHeight="1" x14ac:dyDescent="0.25">
      <c r="A92" s="7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4"/>
      <c r="AH92" s="44"/>
      <c r="AI92" s="44"/>
      <c r="AJ92" s="44"/>
      <c r="AK92" s="44"/>
      <c r="AL92" s="25"/>
      <c r="AM92" s="25"/>
      <c r="AN92" s="25"/>
      <c r="AO92" s="44"/>
      <c r="AP92" s="44"/>
      <c r="AQ92" s="44"/>
      <c r="AR92" s="200"/>
      <c r="AS92" s="4"/>
    </row>
    <row r="93" spans="1:45" s="75" customFormat="1" ht="15" customHeight="1" x14ac:dyDescent="0.25">
      <c r="A93" s="7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4"/>
      <c r="AH93" s="44"/>
      <c r="AI93" s="44"/>
      <c r="AJ93" s="44"/>
      <c r="AK93" s="44"/>
      <c r="AL93" s="25"/>
      <c r="AM93" s="25"/>
      <c r="AN93" s="25"/>
      <c r="AO93" s="44"/>
      <c r="AP93" s="44"/>
      <c r="AQ93" s="44"/>
      <c r="AR93" s="200"/>
      <c r="AS93" s="4"/>
    </row>
    <row r="94" spans="1:45" s="75" customFormat="1" ht="15" customHeight="1" x14ac:dyDescent="0.25">
      <c r="A94" s="7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4"/>
      <c r="AH94" s="44"/>
      <c r="AI94" s="44"/>
      <c r="AJ94" s="44"/>
      <c r="AK94" s="44"/>
      <c r="AL94" s="25"/>
      <c r="AM94" s="25"/>
      <c r="AN94" s="25"/>
      <c r="AO94" s="44"/>
      <c r="AP94" s="44"/>
      <c r="AQ94" s="44"/>
      <c r="AR94" s="200"/>
      <c r="AS94" s="4"/>
    </row>
    <row r="95" spans="1:45" s="75" customFormat="1" ht="15" customHeight="1" x14ac:dyDescent="0.25">
      <c r="A95" s="7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4"/>
      <c r="AH95" s="44"/>
      <c r="AI95" s="44"/>
      <c r="AJ95" s="44"/>
      <c r="AK95" s="44"/>
      <c r="AL95" s="25"/>
      <c r="AM95" s="25"/>
      <c r="AN95" s="25"/>
      <c r="AO95" s="44"/>
      <c r="AP95" s="44"/>
      <c r="AQ95" s="44"/>
      <c r="AR95" s="200"/>
      <c r="AS95" s="4"/>
    </row>
    <row r="96" spans="1:45" s="75" customFormat="1" ht="15" customHeight="1" x14ac:dyDescent="0.25">
      <c r="A96" s="7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4"/>
      <c r="AH96" s="44"/>
      <c r="AI96" s="44"/>
      <c r="AJ96" s="44"/>
      <c r="AK96" s="44"/>
      <c r="AL96" s="25"/>
      <c r="AM96" s="25"/>
      <c r="AN96" s="25"/>
      <c r="AO96" s="44"/>
      <c r="AP96" s="44"/>
      <c r="AQ96" s="44"/>
      <c r="AR96" s="200"/>
      <c r="AS96" s="4"/>
    </row>
    <row r="97" spans="1:45" s="75" customFormat="1" ht="15" customHeight="1" x14ac:dyDescent="0.25">
      <c r="A97" s="7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4"/>
      <c r="AH97" s="44"/>
      <c r="AI97" s="44"/>
      <c r="AJ97" s="44"/>
      <c r="AK97" s="44"/>
      <c r="AL97" s="25"/>
      <c r="AM97" s="25"/>
      <c r="AN97" s="25"/>
      <c r="AO97" s="44"/>
      <c r="AP97" s="44"/>
      <c r="AQ97" s="44"/>
      <c r="AR97" s="200"/>
      <c r="AS97" s="4"/>
    </row>
    <row r="98" spans="1:45" s="75" customFormat="1" ht="15" customHeight="1" x14ac:dyDescent="0.25">
      <c r="A98" s="7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4"/>
      <c r="AH98" s="44"/>
      <c r="AI98" s="44"/>
      <c r="AJ98" s="44"/>
      <c r="AK98" s="44"/>
      <c r="AL98" s="25"/>
      <c r="AM98" s="25"/>
      <c r="AN98" s="25"/>
      <c r="AO98" s="44"/>
      <c r="AP98" s="44"/>
      <c r="AQ98" s="44"/>
      <c r="AR98" s="200"/>
      <c r="AS98" s="4"/>
    </row>
    <row r="99" spans="1:45" s="75" customFormat="1" ht="15" customHeight="1" x14ac:dyDescent="0.25">
      <c r="A99" s="7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4"/>
      <c r="AH99" s="44"/>
      <c r="AI99" s="44"/>
      <c r="AJ99" s="44"/>
      <c r="AK99" s="44"/>
      <c r="AL99" s="25"/>
      <c r="AM99" s="25"/>
      <c r="AN99" s="25"/>
      <c r="AO99" s="44"/>
      <c r="AP99" s="44"/>
      <c r="AQ99" s="44"/>
      <c r="AR99" s="200"/>
      <c r="AS99" s="4"/>
    </row>
    <row r="100" spans="1:45" s="75" customFormat="1" ht="15" customHeight="1" x14ac:dyDescent="0.25">
      <c r="A100" s="7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4"/>
      <c r="AH100" s="44"/>
      <c r="AI100" s="44"/>
      <c r="AJ100" s="44"/>
      <c r="AK100" s="44"/>
      <c r="AL100" s="25"/>
      <c r="AM100" s="25"/>
      <c r="AN100" s="25"/>
      <c r="AO100" s="44"/>
      <c r="AP100" s="44"/>
      <c r="AQ100" s="44"/>
      <c r="AR100" s="200"/>
      <c r="AS100" s="4"/>
    </row>
    <row r="101" spans="1:45" s="75" customFormat="1" ht="15" customHeight="1" x14ac:dyDescent="0.25">
      <c r="A101" s="7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4"/>
      <c r="AH101" s="44"/>
      <c r="AI101" s="44"/>
      <c r="AJ101" s="44"/>
      <c r="AK101" s="44"/>
      <c r="AL101" s="25"/>
      <c r="AM101" s="25"/>
      <c r="AN101" s="25"/>
      <c r="AO101" s="44"/>
      <c r="AP101" s="44"/>
      <c r="AQ101" s="44"/>
      <c r="AR101" s="200"/>
      <c r="AS101" s="4"/>
    </row>
    <row r="102" spans="1:45" s="75" customFormat="1" ht="15" customHeight="1" x14ac:dyDescent="0.25">
      <c r="A102" s="7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4"/>
      <c r="AH102" s="44"/>
      <c r="AI102" s="44"/>
      <c r="AJ102" s="44"/>
      <c r="AK102" s="44"/>
      <c r="AL102" s="25"/>
      <c r="AM102" s="25"/>
      <c r="AN102" s="25"/>
      <c r="AO102" s="44"/>
      <c r="AP102" s="44"/>
      <c r="AQ102" s="44"/>
      <c r="AR102" s="200"/>
      <c r="AS102" s="4"/>
    </row>
    <row r="103" spans="1:45" s="75" customFormat="1" ht="15" customHeight="1" x14ac:dyDescent="0.25">
      <c r="A103" s="7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4"/>
      <c r="AH103" s="44"/>
      <c r="AI103" s="44"/>
      <c r="AJ103" s="44"/>
      <c r="AK103" s="44"/>
      <c r="AL103" s="25"/>
      <c r="AM103" s="25"/>
      <c r="AN103" s="25"/>
      <c r="AO103" s="44"/>
      <c r="AP103" s="44"/>
      <c r="AQ103" s="44"/>
      <c r="AR103" s="200"/>
      <c r="AS103" s="4"/>
    </row>
    <row r="104" spans="1:45" s="75" customFormat="1" ht="15" customHeight="1" x14ac:dyDescent="0.25">
      <c r="A104" s="7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4"/>
      <c r="AH104" s="44"/>
      <c r="AI104" s="44"/>
      <c r="AJ104" s="44"/>
      <c r="AK104" s="44"/>
      <c r="AL104" s="25"/>
      <c r="AM104" s="25"/>
      <c r="AN104" s="25"/>
      <c r="AO104" s="44"/>
      <c r="AP104" s="44"/>
      <c r="AQ104" s="44"/>
      <c r="AR104" s="200"/>
      <c r="AS104" s="4"/>
    </row>
    <row r="105" spans="1:45" s="75" customFormat="1" ht="15" customHeight="1" x14ac:dyDescent="0.25">
      <c r="A105" s="7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4"/>
      <c r="AH105" s="44"/>
      <c r="AI105" s="44"/>
      <c r="AJ105" s="44"/>
      <c r="AK105" s="44"/>
      <c r="AL105" s="25"/>
      <c r="AM105" s="25"/>
      <c r="AN105" s="25"/>
      <c r="AO105" s="44"/>
      <c r="AP105" s="44"/>
      <c r="AQ105" s="44"/>
      <c r="AR105" s="200"/>
      <c r="AS105" s="4"/>
    </row>
    <row r="106" spans="1:45" s="75" customFormat="1" ht="15" customHeight="1" x14ac:dyDescent="0.25">
      <c r="A106" s="72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4"/>
      <c r="AH106" s="44"/>
      <c r="AI106" s="44"/>
      <c r="AJ106" s="44"/>
      <c r="AK106" s="44"/>
      <c r="AL106" s="25"/>
      <c r="AM106" s="25"/>
      <c r="AN106" s="25"/>
      <c r="AO106" s="44"/>
      <c r="AP106" s="44"/>
      <c r="AQ106" s="44"/>
      <c r="AR106" s="200"/>
      <c r="AS106" s="4"/>
    </row>
    <row r="107" spans="1:45" s="75" customFormat="1" ht="15" customHeight="1" x14ac:dyDescent="0.25">
      <c r="A107" s="72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4"/>
      <c r="AH107" s="44"/>
      <c r="AI107" s="44"/>
      <c r="AJ107" s="44"/>
      <c r="AK107" s="44"/>
      <c r="AL107" s="25"/>
      <c r="AM107" s="25"/>
      <c r="AN107" s="25"/>
      <c r="AO107" s="44"/>
      <c r="AP107" s="44"/>
      <c r="AQ107" s="44"/>
      <c r="AR107" s="200"/>
      <c r="AS107" s="4"/>
    </row>
    <row r="108" spans="1:45" s="75" customFormat="1" ht="15" customHeight="1" x14ac:dyDescent="0.25">
      <c r="A108" s="72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4"/>
      <c r="AH108" s="44"/>
      <c r="AI108" s="44"/>
      <c r="AJ108" s="44"/>
      <c r="AK108" s="44"/>
      <c r="AL108" s="25"/>
      <c r="AM108" s="25"/>
      <c r="AN108" s="25"/>
      <c r="AO108" s="44"/>
      <c r="AP108" s="44"/>
      <c r="AQ108" s="44"/>
      <c r="AR108" s="200"/>
      <c r="AS108" s="4"/>
    </row>
    <row r="109" spans="1:45" s="75" customFormat="1" ht="15" customHeight="1" x14ac:dyDescent="0.25">
      <c r="A109" s="72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4"/>
      <c r="AH109" s="44"/>
      <c r="AI109" s="44"/>
      <c r="AJ109" s="44"/>
      <c r="AK109" s="44"/>
      <c r="AL109" s="25"/>
      <c r="AM109" s="25"/>
      <c r="AN109" s="25"/>
      <c r="AO109" s="44"/>
      <c r="AP109" s="44"/>
      <c r="AQ109" s="44"/>
      <c r="AR109" s="200"/>
      <c r="AS109" s="4"/>
    </row>
    <row r="110" spans="1:45" s="75" customFormat="1" ht="15" customHeight="1" x14ac:dyDescent="0.25">
      <c r="A110" s="72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4"/>
      <c r="AH110" s="44"/>
      <c r="AI110" s="44"/>
      <c r="AJ110" s="44"/>
      <c r="AK110" s="44"/>
      <c r="AL110" s="25"/>
      <c r="AM110" s="25"/>
      <c r="AN110" s="25"/>
      <c r="AO110" s="44"/>
      <c r="AP110" s="44"/>
      <c r="AQ110" s="44"/>
      <c r="AR110" s="200"/>
      <c r="AS110" s="4"/>
    </row>
    <row r="111" spans="1:45" s="75" customFormat="1" ht="15" customHeight="1" x14ac:dyDescent="0.25">
      <c r="A111" s="72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4"/>
      <c r="AH111" s="44"/>
      <c r="AI111" s="44"/>
      <c r="AJ111" s="44"/>
      <c r="AK111" s="44"/>
      <c r="AL111" s="25"/>
      <c r="AM111" s="25"/>
      <c r="AN111" s="25"/>
      <c r="AO111" s="44"/>
      <c r="AP111" s="44"/>
      <c r="AQ111" s="44"/>
      <c r="AR111" s="200"/>
      <c r="AS111" s="4"/>
    </row>
    <row r="112" spans="1:45" s="75" customFormat="1" ht="15" customHeight="1" x14ac:dyDescent="0.25">
      <c r="A112" s="72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4"/>
      <c r="AH112" s="44"/>
      <c r="AI112" s="44"/>
      <c r="AJ112" s="44"/>
      <c r="AK112" s="44"/>
      <c r="AL112" s="25"/>
      <c r="AM112" s="25"/>
      <c r="AN112" s="25"/>
      <c r="AO112" s="44"/>
      <c r="AP112" s="44"/>
      <c r="AQ112" s="44"/>
      <c r="AR112" s="200"/>
      <c r="AS112" s="4"/>
    </row>
    <row r="113" spans="1:45" s="75" customFormat="1" ht="15" customHeight="1" x14ac:dyDescent="0.25">
      <c r="A113" s="72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4"/>
      <c r="AH113" s="44"/>
      <c r="AI113" s="44"/>
      <c r="AJ113" s="44"/>
      <c r="AK113" s="44"/>
      <c r="AL113" s="25"/>
      <c r="AM113" s="25"/>
      <c r="AN113" s="25"/>
      <c r="AO113" s="44"/>
      <c r="AP113" s="44"/>
      <c r="AQ113" s="44"/>
      <c r="AR113" s="200"/>
      <c r="AS113" s="4"/>
    </row>
    <row r="114" spans="1:45" s="75" customFormat="1" ht="15" customHeight="1" x14ac:dyDescent="0.25">
      <c r="A114" s="72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4"/>
      <c r="AH114" s="44"/>
      <c r="AI114" s="44"/>
      <c r="AJ114" s="44"/>
      <c r="AK114" s="44"/>
      <c r="AL114" s="25"/>
      <c r="AM114" s="25"/>
      <c r="AN114" s="25"/>
      <c r="AO114" s="44"/>
      <c r="AP114" s="44"/>
      <c r="AQ114" s="44"/>
      <c r="AR114" s="200"/>
      <c r="AS114" s="4"/>
    </row>
    <row r="115" spans="1:45" s="75" customFormat="1" ht="15" customHeight="1" x14ac:dyDescent="0.25">
      <c r="A115" s="72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4"/>
      <c r="AH115" s="44"/>
      <c r="AI115" s="44"/>
      <c r="AJ115" s="44"/>
      <c r="AK115" s="44"/>
      <c r="AL115" s="25"/>
      <c r="AM115" s="25"/>
      <c r="AN115" s="25"/>
      <c r="AO115" s="44"/>
      <c r="AP115" s="44"/>
      <c r="AQ115" s="44"/>
      <c r="AR115" s="200"/>
      <c r="AS115" s="4"/>
    </row>
    <row r="116" spans="1:45" s="75" customFormat="1" ht="15" customHeight="1" x14ac:dyDescent="0.25">
      <c r="A116" s="72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4"/>
      <c r="AH116" s="44"/>
      <c r="AI116" s="44"/>
      <c r="AJ116" s="44"/>
      <c r="AK116" s="44"/>
      <c r="AL116" s="25"/>
      <c r="AM116" s="25"/>
      <c r="AN116" s="25"/>
      <c r="AO116" s="44"/>
      <c r="AP116" s="44"/>
      <c r="AQ116" s="44"/>
      <c r="AR116" s="200"/>
      <c r="AS116" s="4"/>
    </row>
    <row r="117" spans="1:45" s="75" customFormat="1" ht="15" customHeight="1" x14ac:dyDescent="0.25">
      <c r="A117" s="72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4"/>
      <c r="AH117" s="44"/>
      <c r="AI117" s="44"/>
      <c r="AJ117" s="44"/>
      <c r="AK117" s="44"/>
      <c r="AL117" s="25"/>
      <c r="AM117" s="25"/>
      <c r="AN117" s="25"/>
      <c r="AO117" s="44"/>
      <c r="AP117" s="44"/>
      <c r="AQ117" s="44"/>
      <c r="AR117" s="200"/>
      <c r="AS117" s="4"/>
    </row>
    <row r="118" spans="1:45" s="75" customFormat="1" ht="15" customHeight="1" x14ac:dyDescent="0.25">
      <c r="A118" s="72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4"/>
      <c r="AH118" s="44"/>
      <c r="AI118" s="44"/>
      <c r="AJ118" s="44"/>
      <c r="AK118" s="44"/>
      <c r="AL118" s="25"/>
      <c r="AM118" s="25"/>
      <c r="AN118" s="25"/>
      <c r="AO118" s="44"/>
      <c r="AP118" s="44"/>
      <c r="AQ118" s="44"/>
      <c r="AR118" s="200"/>
      <c r="AS118" s="4"/>
    </row>
    <row r="119" spans="1:45" s="75" customFormat="1" ht="15" customHeight="1" x14ac:dyDescent="0.25">
      <c r="A119" s="72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4"/>
      <c r="AH119" s="44"/>
      <c r="AI119" s="44"/>
      <c r="AJ119" s="44"/>
      <c r="AK119" s="44"/>
      <c r="AL119" s="25"/>
      <c r="AM119" s="25"/>
      <c r="AN119" s="25"/>
      <c r="AO119" s="44"/>
      <c r="AP119" s="44"/>
      <c r="AQ119" s="44"/>
      <c r="AR119" s="200"/>
      <c r="AS119" s="4"/>
    </row>
    <row r="120" spans="1:45" s="75" customFormat="1" ht="15" customHeight="1" x14ac:dyDescent="0.25">
      <c r="A120" s="72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4"/>
      <c r="AH120" s="44"/>
      <c r="AI120" s="44"/>
      <c r="AJ120" s="44"/>
      <c r="AK120" s="44"/>
      <c r="AL120" s="25"/>
      <c r="AM120" s="25"/>
      <c r="AN120" s="25"/>
      <c r="AO120" s="44"/>
      <c r="AP120" s="44"/>
      <c r="AQ120" s="44"/>
      <c r="AR120" s="200"/>
      <c r="AS120" s="4"/>
    </row>
    <row r="121" spans="1:45" s="75" customFormat="1" ht="15" customHeight="1" x14ac:dyDescent="0.25">
      <c r="A121" s="72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4"/>
      <c r="AH121" s="44"/>
      <c r="AI121" s="44"/>
      <c r="AJ121" s="44"/>
      <c r="AK121" s="44"/>
      <c r="AL121" s="25"/>
      <c r="AM121" s="25"/>
      <c r="AN121" s="25"/>
      <c r="AO121" s="44"/>
      <c r="AP121" s="44"/>
      <c r="AQ121" s="44"/>
      <c r="AR121" s="200"/>
      <c r="AS121" s="4"/>
    </row>
    <row r="122" spans="1:45" s="75" customFormat="1" ht="15" customHeight="1" x14ac:dyDescent="0.25">
      <c r="A122" s="72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4"/>
      <c r="AH122" s="44"/>
      <c r="AI122" s="44"/>
      <c r="AJ122" s="44"/>
      <c r="AK122" s="44"/>
      <c r="AL122" s="25"/>
      <c r="AM122" s="25"/>
      <c r="AN122" s="25"/>
      <c r="AO122" s="44"/>
      <c r="AP122" s="44"/>
      <c r="AQ122" s="44"/>
      <c r="AR122" s="200"/>
      <c r="AS122" s="4"/>
    </row>
    <row r="123" spans="1:45" s="75" customFormat="1" ht="15" customHeight="1" x14ac:dyDescent="0.25">
      <c r="A123" s="72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4"/>
      <c r="AH123" s="44"/>
      <c r="AI123" s="44"/>
      <c r="AJ123" s="44"/>
      <c r="AK123" s="44"/>
      <c r="AL123" s="25"/>
      <c r="AM123" s="25"/>
      <c r="AN123" s="25"/>
      <c r="AO123" s="44"/>
      <c r="AP123" s="44"/>
      <c r="AQ123" s="44"/>
      <c r="AR123" s="200"/>
      <c r="AS123" s="4"/>
    </row>
    <row r="124" spans="1:45" s="75" customFormat="1" ht="15" customHeight="1" x14ac:dyDescent="0.25">
      <c r="A124" s="72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4"/>
      <c r="AH124" s="44"/>
      <c r="AI124" s="44"/>
      <c r="AJ124" s="44"/>
      <c r="AK124" s="44"/>
      <c r="AL124" s="25"/>
      <c r="AM124" s="25"/>
      <c r="AN124" s="25"/>
      <c r="AO124" s="44"/>
      <c r="AP124" s="44"/>
      <c r="AQ124" s="44"/>
      <c r="AR124" s="200"/>
      <c r="AS124" s="4"/>
    </row>
    <row r="125" spans="1:45" s="75" customFormat="1" ht="15" customHeight="1" x14ac:dyDescent="0.25">
      <c r="A125" s="72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4"/>
      <c r="AH125" s="44"/>
      <c r="AI125" s="44"/>
      <c r="AJ125" s="44"/>
      <c r="AK125" s="44"/>
      <c r="AL125" s="25"/>
      <c r="AM125" s="25"/>
      <c r="AN125" s="25"/>
      <c r="AO125" s="44"/>
      <c r="AP125" s="44"/>
      <c r="AQ125" s="44"/>
      <c r="AR125" s="200"/>
      <c r="AS125" s="4"/>
    </row>
    <row r="126" spans="1:45" s="75" customFormat="1" ht="15" customHeight="1" x14ac:dyDescent="0.25">
      <c r="A126" s="72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4"/>
      <c r="AH126" s="44"/>
      <c r="AI126" s="44"/>
      <c r="AJ126" s="44"/>
      <c r="AK126" s="44"/>
      <c r="AL126" s="25"/>
      <c r="AM126" s="25"/>
      <c r="AN126" s="25"/>
      <c r="AO126" s="44"/>
      <c r="AP126" s="44"/>
      <c r="AQ126" s="44"/>
      <c r="AR126" s="200"/>
      <c r="AS126" s="4"/>
    </row>
    <row r="127" spans="1:45" s="75" customFormat="1" ht="15" customHeight="1" x14ac:dyDescent="0.25">
      <c r="A127" s="72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4"/>
      <c r="AH127" s="44"/>
      <c r="AI127" s="44"/>
      <c r="AJ127" s="44"/>
      <c r="AK127" s="44"/>
      <c r="AL127" s="25"/>
      <c r="AM127" s="25"/>
      <c r="AN127" s="25"/>
      <c r="AO127" s="44"/>
      <c r="AP127" s="44"/>
      <c r="AQ127" s="44"/>
      <c r="AR127" s="200"/>
      <c r="AS127" s="4"/>
    </row>
    <row r="128" spans="1:45" s="75" customFormat="1" ht="15" customHeight="1" x14ac:dyDescent="0.25">
      <c r="A128" s="72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4"/>
      <c r="AH128" s="44"/>
      <c r="AI128" s="44"/>
      <c r="AJ128" s="44"/>
      <c r="AK128" s="44"/>
      <c r="AL128" s="25"/>
      <c r="AM128" s="25"/>
      <c r="AN128" s="25"/>
      <c r="AO128" s="44"/>
      <c r="AP128" s="44"/>
      <c r="AQ128" s="44"/>
      <c r="AR128" s="200"/>
      <c r="AS128" s="4"/>
    </row>
    <row r="129" spans="1:45" s="75" customFormat="1" ht="15" customHeight="1" x14ac:dyDescent="0.25">
      <c r="A129" s="72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4"/>
      <c r="AH129" s="44"/>
      <c r="AI129" s="44"/>
      <c r="AJ129" s="44"/>
      <c r="AK129" s="44"/>
      <c r="AL129" s="25"/>
      <c r="AM129" s="25"/>
      <c r="AN129" s="25"/>
      <c r="AO129" s="44"/>
      <c r="AP129" s="44"/>
      <c r="AQ129" s="44"/>
      <c r="AR129" s="200"/>
      <c r="AS129" s="4"/>
    </row>
    <row r="130" spans="1:45" s="75" customFormat="1" ht="15" customHeight="1" x14ac:dyDescent="0.25">
      <c r="A130" s="72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4"/>
      <c r="AH130" s="44"/>
      <c r="AI130" s="44"/>
      <c r="AJ130" s="44"/>
      <c r="AK130" s="44"/>
      <c r="AL130" s="25"/>
      <c r="AM130" s="25"/>
      <c r="AN130" s="25"/>
      <c r="AO130" s="44"/>
      <c r="AP130" s="44"/>
      <c r="AQ130" s="44"/>
      <c r="AR130" s="200"/>
      <c r="AS130" s="4"/>
    </row>
    <row r="131" spans="1:45" s="75" customFormat="1" ht="15" customHeight="1" x14ac:dyDescent="0.25">
      <c r="A131" s="72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4"/>
      <c r="AH131" s="44"/>
      <c r="AI131" s="44"/>
      <c r="AJ131" s="44"/>
      <c r="AK131" s="44"/>
      <c r="AL131" s="25"/>
      <c r="AM131" s="25"/>
      <c r="AN131" s="25"/>
      <c r="AO131" s="44"/>
      <c r="AP131" s="44"/>
      <c r="AQ131" s="44"/>
      <c r="AR131" s="200"/>
      <c r="AS131" s="4"/>
    </row>
    <row r="132" spans="1:45" s="75" customFormat="1" ht="15" customHeight="1" x14ac:dyDescent="0.25">
      <c r="A132" s="72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4"/>
      <c r="AH132" s="44"/>
      <c r="AI132" s="44"/>
      <c r="AJ132" s="44"/>
      <c r="AK132" s="44"/>
      <c r="AL132" s="25"/>
      <c r="AM132" s="25"/>
      <c r="AN132" s="25"/>
      <c r="AO132" s="44"/>
      <c r="AP132" s="44"/>
      <c r="AQ132" s="44"/>
      <c r="AR132" s="200"/>
      <c r="AS132" s="4"/>
    </row>
    <row r="133" spans="1:45" s="75" customFormat="1" ht="15" customHeight="1" x14ac:dyDescent="0.25">
      <c r="A133" s="72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4"/>
      <c r="AH133" s="44"/>
      <c r="AI133" s="44"/>
      <c r="AJ133" s="44"/>
      <c r="AK133" s="44"/>
      <c r="AL133" s="25"/>
      <c r="AM133" s="25"/>
      <c r="AN133" s="25"/>
      <c r="AO133" s="44"/>
      <c r="AP133" s="44"/>
      <c r="AQ133" s="44"/>
      <c r="AR133" s="200"/>
      <c r="AS133" s="4"/>
    </row>
    <row r="134" spans="1:45" s="75" customFormat="1" ht="15" customHeight="1" x14ac:dyDescent="0.25">
      <c r="A134" s="72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4"/>
      <c r="AH134" s="44"/>
      <c r="AI134" s="44"/>
      <c r="AJ134" s="44"/>
      <c r="AK134" s="44"/>
      <c r="AL134" s="25"/>
      <c r="AM134" s="25"/>
      <c r="AN134" s="25"/>
      <c r="AO134" s="44"/>
      <c r="AP134" s="44"/>
      <c r="AQ134" s="44"/>
      <c r="AR134" s="200"/>
      <c r="AS134" s="4"/>
    </row>
    <row r="135" spans="1:45" s="75" customFormat="1" ht="15" customHeight="1" x14ac:dyDescent="0.25">
      <c r="A135" s="72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4"/>
      <c r="AH135" s="44"/>
      <c r="AI135" s="44"/>
      <c r="AJ135" s="44"/>
      <c r="AK135" s="44"/>
      <c r="AL135" s="25"/>
      <c r="AM135" s="25"/>
      <c r="AN135" s="25"/>
      <c r="AO135" s="44"/>
      <c r="AP135" s="44"/>
      <c r="AQ135" s="44"/>
      <c r="AR135" s="200"/>
      <c r="AS135" s="4"/>
    </row>
    <row r="136" spans="1:45" s="75" customFormat="1" ht="15" customHeight="1" x14ac:dyDescent="0.25">
      <c r="A136" s="72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4"/>
      <c r="AH136" s="44"/>
      <c r="AI136" s="44"/>
      <c r="AJ136" s="44"/>
      <c r="AK136" s="44"/>
      <c r="AL136" s="25"/>
      <c r="AM136" s="25"/>
      <c r="AN136" s="25"/>
      <c r="AO136" s="44"/>
      <c r="AP136" s="44"/>
      <c r="AQ136" s="44"/>
      <c r="AR136" s="200"/>
      <c r="AS136" s="4"/>
    </row>
    <row r="137" spans="1:45" s="75" customFormat="1" ht="15" customHeight="1" x14ac:dyDescent="0.25">
      <c r="A137" s="72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4"/>
      <c r="AH137" s="44"/>
      <c r="AI137" s="44"/>
      <c r="AJ137" s="44"/>
      <c r="AK137" s="44"/>
      <c r="AL137" s="25"/>
      <c r="AM137" s="25"/>
      <c r="AN137" s="25"/>
      <c r="AO137" s="44"/>
      <c r="AP137" s="44"/>
      <c r="AQ137" s="44"/>
      <c r="AR137" s="200"/>
      <c r="AS137" s="4"/>
    </row>
    <row r="138" spans="1:45" s="75" customFormat="1" ht="15" customHeight="1" x14ac:dyDescent="0.25">
      <c r="A138" s="72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4"/>
      <c r="AH138" s="44"/>
      <c r="AI138" s="44"/>
      <c r="AJ138" s="44"/>
      <c r="AK138" s="44"/>
      <c r="AL138" s="25"/>
      <c r="AM138" s="25"/>
      <c r="AN138" s="25"/>
      <c r="AO138" s="44"/>
      <c r="AP138" s="44"/>
      <c r="AQ138" s="44"/>
      <c r="AR138" s="200"/>
      <c r="AS138" s="4"/>
    </row>
    <row r="139" spans="1:45" s="75" customFormat="1" ht="15" customHeight="1" x14ac:dyDescent="0.25">
      <c r="A139" s="72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4"/>
      <c r="AH139" s="44"/>
      <c r="AI139" s="44"/>
      <c r="AJ139" s="44"/>
      <c r="AK139" s="44"/>
      <c r="AL139" s="25"/>
      <c r="AM139" s="25"/>
      <c r="AN139" s="25"/>
      <c r="AO139" s="44"/>
      <c r="AP139" s="44"/>
      <c r="AQ139" s="44"/>
      <c r="AR139" s="200"/>
      <c r="AS139" s="4"/>
    </row>
    <row r="140" spans="1:45" s="75" customFormat="1" ht="15" customHeight="1" x14ac:dyDescent="0.25">
      <c r="A140" s="72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4"/>
      <c r="AH140" s="44"/>
      <c r="AI140" s="44"/>
      <c r="AJ140" s="44"/>
      <c r="AK140" s="44"/>
      <c r="AL140" s="25"/>
      <c r="AM140" s="25"/>
      <c r="AN140" s="25"/>
      <c r="AO140" s="44"/>
      <c r="AP140" s="44"/>
      <c r="AQ140" s="44"/>
      <c r="AR140" s="200"/>
      <c r="AS140" s="4"/>
    </row>
    <row r="141" spans="1:45" s="75" customFormat="1" ht="15" customHeight="1" x14ac:dyDescent="0.25">
      <c r="A141" s="72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4"/>
      <c r="AH141" s="44"/>
      <c r="AI141" s="44"/>
      <c r="AJ141" s="44"/>
      <c r="AK141" s="44"/>
      <c r="AL141" s="25"/>
      <c r="AM141" s="25"/>
      <c r="AN141" s="25"/>
      <c r="AO141" s="44"/>
      <c r="AP141" s="44"/>
      <c r="AQ141" s="44"/>
      <c r="AR141" s="200"/>
      <c r="AS141" s="4"/>
    </row>
    <row r="142" spans="1:45" s="75" customFormat="1" ht="15" customHeight="1" x14ac:dyDescent="0.25">
      <c r="A142" s="72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4"/>
      <c r="AH142" s="44"/>
      <c r="AI142" s="44"/>
      <c r="AJ142" s="44"/>
      <c r="AK142" s="44"/>
      <c r="AL142" s="25"/>
      <c r="AM142" s="25"/>
      <c r="AN142" s="25"/>
      <c r="AO142" s="44"/>
      <c r="AP142" s="44"/>
      <c r="AQ142" s="44"/>
      <c r="AR142" s="200"/>
      <c r="AS142" s="4"/>
    </row>
    <row r="143" spans="1:45" s="75" customFormat="1" ht="15" customHeight="1" x14ac:dyDescent="0.25">
      <c r="A143" s="72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4"/>
      <c r="AH143" s="44"/>
      <c r="AI143" s="44"/>
      <c r="AJ143" s="44"/>
      <c r="AK143" s="44"/>
      <c r="AL143" s="25"/>
      <c r="AM143" s="25"/>
      <c r="AN143" s="25"/>
      <c r="AO143" s="44"/>
      <c r="AP143" s="44"/>
      <c r="AQ143" s="44"/>
      <c r="AR143" s="200"/>
      <c r="AS143" s="4"/>
    </row>
    <row r="144" spans="1:45" s="75" customFormat="1" ht="15" customHeight="1" x14ac:dyDescent="0.25">
      <c r="A144" s="72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4"/>
      <c r="AH144" s="44"/>
      <c r="AI144" s="44"/>
      <c r="AJ144" s="44"/>
      <c r="AK144" s="44"/>
      <c r="AL144" s="25"/>
      <c r="AM144" s="25"/>
      <c r="AN144" s="25"/>
      <c r="AO144" s="44"/>
      <c r="AP144" s="44"/>
      <c r="AQ144" s="44"/>
      <c r="AR144" s="200"/>
      <c r="AS144" s="4"/>
    </row>
    <row r="145" spans="1:45" s="75" customFormat="1" ht="15" customHeight="1" x14ac:dyDescent="0.25">
      <c r="A145" s="72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4"/>
      <c r="AH145" s="44"/>
      <c r="AI145" s="44"/>
      <c r="AJ145" s="44"/>
      <c r="AK145" s="44"/>
      <c r="AL145" s="25"/>
      <c r="AM145" s="25"/>
      <c r="AN145" s="25"/>
      <c r="AO145" s="44"/>
      <c r="AP145" s="44"/>
      <c r="AQ145" s="44"/>
      <c r="AR145" s="200"/>
      <c r="AS145" s="4"/>
    </row>
    <row r="146" spans="1:45" s="75" customFormat="1" ht="15" customHeight="1" x14ac:dyDescent="0.25">
      <c r="A146" s="72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4"/>
      <c r="AH146" s="44"/>
      <c r="AI146" s="44"/>
      <c r="AJ146" s="44"/>
      <c r="AK146" s="44"/>
      <c r="AL146" s="25"/>
      <c r="AM146" s="25"/>
      <c r="AN146" s="25"/>
      <c r="AO146" s="44"/>
      <c r="AP146" s="44"/>
      <c r="AQ146" s="44"/>
      <c r="AR146" s="200"/>
      <c r="AS146" s="4"/>
    </row>
    <row r="147" spans="1:45" s="75" customFormat="1" ht="15" customHeight="1" x14ac:dyDescent="0.25">
      <c r="A147" s="72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4"/>
      <c r="AH147" s="44"/>
      <c r="AI147" s="44"/>
      <c r="AJ147" s="44"/>
      <c r="AK147" s="44"/>
      <c r="AL147" s="25"/>
      <c r="AM147" s="25"/>
      <c r="AN147" s="25"/>
      <c r="AO147" s="44"/>
      <c r="AP147" s="44"/>
      <c r="AQ147" s="44"/>
      <c r="AR147" s="200"/>
      <c r="AS147" s="4"/>
    </row>
    <row r="148" spans="1:45" s="75" customFormat="1" ht="15" customHeight="1" x14ac:dyDescent="0.25">
      <c r="A148" s="72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4"/>
      <c r="AH148" s="44"/>
      <c r="AI148" s="44"/>
      <c r="AJ148" s="44"/>
      <c r="AK148" s="44"/>
      <c r="AL148" s="25"/>
      <c r="AM148" s="25"/>
      <c r="AN148" s="25"/>
      <c r="AO148" s="44"/>
      <c r="AP148" s="44"/>
      <c r="AQ148" s="44"/>
      <c r="AR148" s="200"/>
      <c r="AS148" s="4"/>
    </row>
    <row r="149" spans="1:45" s="75" customFormat="1" ht="15" customHeight="1" x14ac:dyDescent="0.25">
      <c r="A149" s="72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4"/>
      <c r="AH149" s="44"/>
      <c r="AI149" s="44"/>
      <c r="AJ149" s="44"/>
      <c r="AK149" s="44"/>
      <c r="AL149" s="25"/>
      <c r="AM149" s="25"/>
      <c r="AN149" s="25"/>
      <c r="AO149" s="44"/>
      <c r="AP149" s="44"/>
      <c r="AQ149" s="44"/>
      <c r="AR149" s="200"/>
      <c r="AS149" s="4"/>
    </row>
    <row r="150" spans="1:45" s="75" customFormat="1" ht="15" customHeight="1" x14ac:dyDescent="0.25">
      <c r="A150" s="72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4"/>
      <c r="AH150" s="44"/>
      <c r="AI150" s="44"/>
      <c r="AJ150" s="44"/>
      <c r="AK150" s="44"/>
      <c r="AL150" s="25"/>
      <c r="AM150" s="25"/>
      <c r="AN150" s="25"/>
      <c r="AO150" s="44"/>
      <c r="AP150" s="44"/>
      <c r="AQ150" s="44"/>
      <c r="AR150" s="200"/>
      <c r="AS150" s="4"/>
    </row>
    <row r="151" spans="1:45" s="75" customFormat="1" ht="15" customHeight="1" x14ac:dyDescent="0.25">
      <c r="A151" s="72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4"/>
      <c r="AH151" s="44"/>
      <c r="AI151" s="44"/>
      <c r="AJ151" s="44"/>
      <c r="AK151" s="44"/>
      <c r="AL151" s="25"/>
      <c r="AM151" s="25"/>
      <c r="AN151" s="25"/>
      <c r="AO151" s="44"/>
      <c r="AP151" s="44"/>
      <c r="AQ151" s="44"/>
      <c r="AR151" s="200"/>
      <c r="AS151" s="4"/>
    </row>
    <row r="152" spans="1:45" s="75" customFormat="1" ht="15" customHeight="1" x14ac:dyDescent="0.25">
      <c r="A152" s="72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4"/>
      <c r="AH152" s="44"/>
      <c r="AI152" s="44"/>
      <c r="AJ152" s="44"/>
      <c r="AK152" s="44"/>
      <c r="AL152" s="25"/>
      <c r="AM152" s="25"/>
      <c r="AN152" s="25"/>
      <c r="AO152" s="44"/>
      <c r="AP152" s="44"/>
      <c r="AQ152" s="44"/>
      <c r="AR152" s="200"/>
      <c r="AS152" s="4"/>
    </row>
    <row r="153" spans="1:45" s="75" customFormat="1" ht="15" customHeight="1" x14ac:dyDescent="0.25">
      <c r="A153" s="72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4"/>
      <c r="AH153" s="44"/>
      <c r="AI153" s="44"/>
      <c r="AJ153" s="44"/>
      <c r="AK153" s="44"/>
      <c r="AL153" s="25"/>
      <c r="AM153" s="25"/>
      <c r="AN153" s="25"/>
      <c r="AO153" s="44"/>
      <c r="AP153" s="44"/>
      <c r="AQ153" s="44"/>
      <c r="AR153" s="200"/>
      <c r="AS153" s="4"/>
    </row>
    <row r="154" spans="1:45" s="75" customFormat="1" ht="15" customHeight="1" x14ac:dyDescent="0.25">
      <c r="A154" s="72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4"/>
      <c r="AH154" s="44"/>
      <c r="AI154" s="44"/>
      <c r="AJ154" s="44"/>
      <c r="AK154" s="44"/>
      <c r="AL154" s="25"/>
      <c r="AM154" s="25"/>
      <c r="AN154" s="25"/>
      <c r="AO154" s="44"/>
      <c r="AP154" s="44"/>
      <c r="AQ154" s="44"/>
      <c r="AR154" s="200"/>
      <c r="AS154" s="4"/>
    </row>
    <row r="155" spans="1:45" s="75" customFormat="1" ht="15" customHeight="1" x14ac:dyDescent="0.25">
      <c r="A155" s="72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4"/>
      <c r="AH155" s="44"/>
      <c r="AI155" s="44"/>
      <c r="AJ155" s="44"/>
      <c r="AK155" s="44"/>
      <c r="AL155" s="25"/>
      <c r="AM155" s="25"/>
      <c r="AN155" s="25"/>
      <c r="AO155" s="44"/>
      <c r="AP155" s="44"/>
      <c r="AQ155" s="44"/>
      <c r="AR155" s="200"/>
      <c r="AS155" s="4"/>
    </row>
    <row r="156" spans="1:45" s="75" customFormat="1" ht="15" customHeight="1" x14ac:dyDescent="0.25">
      <c r="A156" s="72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4"/>
      <c r="AH156" s="44"/>
      <c r="AI156" s="44"/>
      <c r="AJ156" s="44"/>
      <c r="AK156" s="44"/>
      <c r="AL156" s="25"/>
      <c r="AM156" s="25"/>
      <c r="AN156" s="25"/>
      <c r="AO156" s="44"/>
      <c r="AP156" s="44"/>
      <c r="AQ156" s="44"/>
      <c r="AR156" s="200"/>
      <c r="AS156" s="4"/>
    </row>
    <row r="157" spans="1:45" s="75" customFormat="1" ht="15" customHeight="1" x14ac:dyDescent="0.25">
      <c r="A157" s="72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4"/>
      <c r="AH157" s="44"/>
      <c r="AI157" s="44"/>
      <c r="AJ157" s="44"/>
      <c r="AK157" s="44"/>
      <c r="AL157" s="25"/>
      <c r="AM157" s="25"/>
      <c r="AN157" s="25"/>
      <c r="AO157" s="44"/>
      <c r="AP157" s="44"/>
      <c r="AQ157" s="44"/>
      <c r="AR157" s="200"/>
      <c r="AS157" s="4"/>
    </row>
    <row r="158" spans="1:45" s="75" customFormat="1" ht="15" customHeight="1" x14ac:dyDescent="0.25">
      <c r="A158" s="72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4"/>
      <c r="AH158" s="44"/>
      <c r="AI158" s="44"/>
      <c r="AJ158" s="44"/>
      <c r="AK158" s="44"/>
      <c r="AL158" s="25"/>
      <c r="AM158" s="25"/>
      <c r="AN158" s="25"/>
      <c r="AO158" s="44"/>
      <c r="AP158" s="44"/>
      <c r="AQ158" s="44"/>
      <c r="AR158" s="200"/>
      <c r="AS158" s="4"/>
    </row>
    <row r="159" spans="1:45" s="75" customFormat="1" ht="15" customHeight="1" x14ac:dyDescent="0.25">
      <c r="A159" s="72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4"/>
      <c r="AH159" s="44"/>
      <c r="AI159" s="44"/>
      <c r="AJ159" s="44"/>
      <c r="AK159" s="44"/>
      <c r="AL159" s="25"/>
      <c r="AM159" s="25"/>
      <c r="AN159" s="25"/>
      <c r="AO159" s="44"/>
      <c r="AP159" s="44"/>
      <c r="AQ159" s="44"/>
      <c r="AR159" s="200"/>
      <c r="AS159" s="4"/>
    </row>
    <row r="160" spans="1:45" s="75" customFormat="1" ht="15" customHeight="1" x14ac:dyDescent="0.25">
      <c r="A160" s="72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4"/>
      <c r="AH160" s="44"/>
      <c r="AI160" s="44"/>
      <c r="AJ160" s="44"/>
      <c r="AK160" s="44"/>
      <c r="AL160" s="25"/>
      <c r="AM160" s="25"/>
      <c r="AN160" s="25"/>
      <c r="AO160" s="44"/>
      <c r="AP160" s="44"/>
      <c r="AQ160" s="44"/>
      <c r="AR160" s="200"/>
      <c r="AS160" s="4"/>
    </row>
    <row r="161" spans="1:45" s="75" customFormat="1" ht="15" customHeight="1" x14ac:dyDescent="0.25">
      <c r="A161" s="72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4"/>
      <c r="AH161" s="44"/>
      <c r="AI161" s="44"/>
      <c r="AJ161" s="44"/>
      <c r="AK161" s="44"/>
      <c r="AL161" s="25"/>
      <c r="AM161" s="25"/>
      <c r="AN161" s="25"/>
      <c r="AO161" s="44"/>
      <c r="AP161" s="44"/>
      <c r="AQ161" s="44"/>
      <c r="AR161" s="200"/>
      <c r="AS161" s="4"/>
    </row>
    <row r="162" spans="1:45" s="75" customFormat="1" ht="15" customHeight="1" x14ac:dyDescent="0.25">
      <c r="A162" s="72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4"/>
      <c r="AH162" s="44"/>
      <c r="AI162" s="44"/>
      <c r="AJ162" s="44"/>
      <c r="AK162" s="44"/>
      <c r="AL162" s="25"/>
      <c r="AM162" s="25"/>
      <c r="AN162" s="25"/>
      <c r="AO162" s="44"/>
      <c r="AP162" s="44"/>
      <c r="AQ162" s="44"/>
      <c r="AR162" s="200"/>
      <c r="AS162" s="4"/>
    </row>
    <row r="163" spans="1:45" s="75" customFormat="1" ht="15" customHeight="1" x14ac:dyDescent="0.25">
      <c r="A163" s="72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4"/>
      <c r="AH163" s="44"/>
      <c r="AI163" s="44"/>
      <c r="AJ163" s="44"/>
      <c r="AK163" s="44"/>
      <c r="AL163" s="25"/>
      <c r="AM163" s="25"/>
      <c r="AN163" s="25"/>
      <c r="AO163" s="44"/>
      <c r="AP163" s="44"/>
      <c r="AQ163" s="44"/>
      <c r="AR163" s="200"/>
      <c r="AS163" s="4"/>
    </row>
    <row r="164" spans="1:45" s="75" customFormat="1" ht="15" customHeight="1" x14ac:dyDescent="0.25">
      <c r="A164" s="72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4"/>
      <c r="AH164" s="44"/>
      <c r="AI164" s="44"/>
      <c r="AJ164" s="44"/>
      <c r="AK164" s="44"/>
      <c r="AL164" s="25"/>
      <c r="AM164" s="25"/>
      <c r="AN164" s="25"/>
      <c r="AO164" s="44"/>
      <c r="AP164" s="44"/>
      <c r="AQ164" s="44"/>
      <c r="AR164" s="200"/>
      <c r="AS164" s="4"/>
    </row>
    <row r="165" spans="1:45" s="75" customFormat="1" ht="15" customHeight="1" x14ac:dyDescent="0.25">
      <c r="A165" s="72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4"/>
      <c r="AH165" s="44"/>
      <c r="AI165" s="44"/>
      <c r="AJ165" s="44"/>
      <c r="AK165" s="44"/>
      <c r="AL165" s="25"/>
      <c r="AM165" s="25"/>
      <c r="AN165" s="25"/>
      <c r="AO165" s="44"/>
      <c r="AP165" s="44"/>
      <c r="AQ165" s="44"/>
      <c r="AR165" s="200"/>
      <c r="AS165" s="4"/>
    </row>
    <row r="166" spans="1:45" s="75" customFormat="1" ht="15" customHeight="1" x14ac:dyDescent="0.25">
      <c r="A166" s="72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4"/>
      <c r="AH166" s="44"/>
      <c r="AI166" s="44"/>
      <c r="AJ166" s="44"/>
      <c r="AK166" s="44"/>
      <c r="AL166" s="25"/>
      <c r="AM166" s="25"/>
      <c r="AN166" s="25"/>
      <c r="AO166" s="44"/>
      <c r="AP166" s="44"/>
      <c r="AQ166" s="44"/>
      <c r="AR166" s="200"/>
      <c r="AS166" s="4"/>
    </row>
    <row r="167" spans="1:45" s="75" customFormat="1" ht="15" customHeight="1" x14ac:dyDescent="0.25">
      <c r="A167" s="72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4"/>
      <c r="AH167" s="44"/>
      <c r="AI167" s="44"/>
      <c r="AJ167" s="44"/>
      <c r="AK167" s="44"/>
      <c r="AL167" s="25"/>
      <c r="AM167" s="25"/>
      <c r="AN167" s="25"/>
      <c r="AO167" s="44"/>
      <c r="AP167" s="44"/>
      <c r="AQ167" s="44"/>
      <c r="AR167" s="200"/>
      <c r="AS167" s="4"/>
    </row>
    <row r="168" spans="1:45" s="75" customFormat="1" ht="15" customHeight="1" x14ac:dyDescent="0.25">
      <c r="A168" s="72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4"/>
      <c r="AH168" s="44"/>
      <c r="AI168" s="44"/>
      <c r="AJ168" s="44"/>
      <c r="AK168" s="44"/>
      <c r="AL168" s="25"/>
      <c r="AM168" s="25"/>
      <c r="AN168" s="25"/>
      <c r="AO168" s="44"/>
      <c r="AP168" s="44"/>
      <c r="AQ168" s="44"/>
      <c r="AR168" s="200"/>
      <c r="AS168" s="4"/>
    </row>
    <row r="169" spans="1:45" s="75" customFormat="1" ht="15" customHeight="1" x14ac:dyDescent="0.25">
      <c r="A169" s="72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4"/>
      <c r="AH169" s="44"/>
      <c r="AI169" s="44"/>
      <c r="AJ169" s="44"/>
      <c r="AK169" s="44"/>
      <c r="AL169" s="25"/>
      <c r="AM169" s="25"/>
      <c r="AN169" s="25"/>
      <c r="AO169" s="44"/>
      <c r="AP169" s="44"/>
      <c r="AQ169" s="44"/>
      <c r="AR169" s="200"/>
      <c r="AS169" s="4"/>
    </row>
    <row r="170" spans="1:45" s="75" customFormat="1" ht="15" customHeight="1" x14ac:dyDescent="0.25">
      <c r="A170" s="72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4"/>
      <c r="AH170" s="44"/>
      <c r="AI170" s="44"/>
      <c r="AJ170" s="44"/>
      <c r="AK170" s="44"/>
      <c r="AL170" s="25"/>
      <c r="AM170" s="25"/>
      <c r="AN170" s="25"/>
      <c r="AO170" s="44"/>
      <c r="AP170" s="44"/>
      <c r="AQ170" s="44"/>
      <c r="AR170" s="200"/>
      <c r="AS170" s="4"/>
    </row>
    <row r="171" spans="1:45" s="75" customFormat="1" ht="15" customHeight="1" x14ac:dyDescent="0.25">
      <c r="A171" s="72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4"/>
      <c r="AH171" s="44"/>
      <c r="AI171" s="44"/>
      <c r="AJ171" s="44"/>
      <c r="AK171" s="44"/>
      <c r="AL171" s="25"/>
      <c r="AM171" s="25"/>
      <c r="AN171" s="25"/>
      <c r="AO171" s="44"/>
      <c r="AP171" s="44"/>
      <c r="AQ171" s="44"/>
      <c r="AR171" s="200"/>
      <c r="AS171" s="4"/>
    </row>
    <row r="172" spans="1:45" s="75" customFormat="1" ht="15" customHeight="1" x14ac:dyDescent="0.25">
      <c r="A172" s="72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4"/>
      <c r="AH172" s="44"/>
      <c r="AI172" s="44"/>
      <c r="AJ172" s="44"/>
      <c r="AK172" s="44"/>
      <c r="AL172" s="25"/>
      <c r="AM172" s="25"/>
      <c r="AN172" s="25"/>
      <c r="AO172" s="44"/>
      <c r="AP172" s="44"/>
      <c r="AQ172" s="44"/>
      <c r="AR172" s="200"/>
      <c r="AS172" s="4"/>
    </row>
    <row r="173" spans="1:45" s="75" customFormat="1" ht="15" customHeight="1" x14ac:dyDescent="0.25">
      <c r="A173" s="72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4"/>
      <c r="AH173" s="44"/>
      <c r="AI173" s="44"/>
      <c r="AJ173" s="44"/>
      <c r="AK173" s="44"/>
      <c r="AL173" s="25"/>
      <c r="AM173" s="25"/>
      <c r="AN173" s="25"/>
      <c r="AO173" s="44"/>
      <c r="AP173" s="44"/>
      <c r="AQ173" s="44"/>
      <c r="AR173" s="200"/>
      <c r="AS173" s="4"/>
    </row>
    <row r="174" spans="1:45" s="75" customFormat="1" ht="15" customHeight="1" x14ac:dyDescent="0.25">
      <c r="A174" s="72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4"/>
      <c r="AH174" s="44"/>
      <c r="AI174" s="44"/>
      <c r="AJ174" s="44"/>
      <c r="AK174" s="44"/>
      <c r="AL174" s="25"/>
      <c r="AM174" s="25"/>
      <c r="AN174" s="25"/>
      <c r="AO174" s="44"/>
      <c r="AP174" s="44"/>
      <c r="AQ174" s="44"/>
      <c r="AR174" s="200"/>
      <c r="AS174" s="4"/>
    </row>
    <row r="175" spans="1:45" s="75" customFormat="1" ht="15" customHeight="1" x14ac:dyDescent="0.25">
      <c r="A175" s="72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7"/>
      <c r="AG175" s="44"/>
      <c r="AH175" s="44"/>
      <c r="AI175" s="44"/>
      <c r="AJ175" s="44"/>
      <c r="AK175" s="44"/>
      <c r="AL175" s="25"/>
      <c r="AM175" s="25"/>
      <c r="AN175" s="25"/>
      <c r="AO175" s="44"/>
      <c r="AP175" s="44"/>
      <c r="AQ175" s="44"/>
      <c r="AR175" s="200"/>
      <c r="AS175" s="4"/>
    </row>
    <row r="176" spans="1:45" s="75" customFormat="1" ht="15" customHeight="1" x14ac:dyDescent="0.25">
      <c r="A176" s="72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7"/>
      <c r="AG176" s="44"/>
      <c r="AH176" s="44"/>
      <c r="AI176" s="44"/>
      <c r="AJ176" s="44"/>
      <c r="AK176" s="44"/>
      <c r="AL176" s="25"/>
      <c r="AM176" s="25"/>
      <c r="AN176" s="25"/>
      <c r="AO176" s="44"/>
      <c r="AP176" s="44"/>
      <c r="AQ176" s="44"/>
      <c r="AR176" s="200"/>
      <c r="AS176" s="4"/>
    </row>
    <row r="177" spans="1:45" s="75" customFormat="1" ht="15" customHeight="1" x14ac:dyDescent="0.25">
      <c r="A177" s="72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7"/>
      <c r="AG177" s="44"/>
      <c r="AH177" s="44"/>
      <c r="AI177" s="44"/>
      <c r="AJ177" s="44"/>
      <c r="AK177" s="44"/>
      <c r="AL177" s="25"/>
      <c r="AM177" s="25"/>
      <c r="AN177" s="25"/>
      <c r="AO177" s="44"/>
      <c r="AP177" s="44"/>
      <c r="AQ177" s="44"/>
      <c r="AR177" s="200"/>
      <c r="AS177" s="4"/>
    </row>
    <row r="178" spans="1:45" s="75" customFormat="1" ht="15" customHeight="1" x14ac:dyDescent="0.25">
      <c r="A178" s="72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7"/>
      <c r="AG178" s="44"/>
      <c r="AH178" s="44"/>
      <c r="AI178" s="44"/>
      <c r="AJ178" s="44"/>
      <c r="AK178" s="44"/>
      <c r="AL178" s="25"/>
      <c r="AM178" s="25"/>
      <c r="AN178" s="25"/>
      <c r="AO178" s="44"/>
      <c r="AP178" s="44"/>
      <c r="AQ178" s="44"/>
      <c r="AR178" s="200"/>
      <c r="AS178" s="4"/>
    </row>
    <row r="179" spans="1:45" s="75" customFormat="1" ht="15" customHeight="1" x14ac:dyDescent="0.25">
      <c r="A179" s="72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7"/>
      <c r="AG179" s="44"/>
      <c r="AH179" s="44"/>
      <c r="AI179" s="44"/>
      <c r="AJ179" s="44"/>
      <c r="AK179" s="44"/>
      <c r="AL179" s="25"/>
      <c r="AM179" s="25"/>
      <c r="AN179" s="25"/>
      <c r="AO179" s="44"/>
      <c r="AP179" s="44"/>
      <c r="AQ179" s="44"/>
      <c r="AR179" s="200"/>
      <c r="AS179" s="4"/>
    </row>
    <row r="180" spans="1:45" s="75" customFormat="1" ht="15" customHeight="1" x14ac:dyDescent="0.25">
      <c r="A180" s="72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7"/>
      <c r="AG180" s="44"/>
      <c r="AH180" s="44"/>
      <c r="AI180" s="44"/>
      <c r="AJ180" s="44"/>
      <c r="AK180" s="44"/>
      <c r="AL180" s="25"/>
      <c r="AM180" s="25"/>
      <c r="AN180" s="25"/>
      <c r="AO180" s="44"/>
      <c r="AP180" s="44"/>
      <c r="AQ180" s="44"/>
      <c r="AR180" s="200"/>
      <c r="AS180" s="4"/>
    </row>
    <row r="181" spans="1:45" s="75" customFormat="1" ht="15" customHeight="1" x14ac:dyDescent="0.25">
      <c r="A181" s="72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7"/>
      <c r="AG181" s="44"/>
      <c r="AH181" s="44"/>
      <c r="AI181" s="44"/>
      <c r="AJ181" s="44"/>
      <c r="AK181" s="44"/>
      <c r="AL181" s="25"/>
      <c r="AM181" s="25"/>
      <c r="AN181" s="25"/>
      <c r="AO181" s="44"/>
      <c r="AP181" s="44"/>
      <c r="AQ181" s="44"/>
      <c r="AR181" s="200"/>
      <c r="AS181" s="4"/>
    </row>
    <row r="182" spans="1:45" s="75" customFormat="1" ht="15" customHeight="1" x14ac:dyDescent="0.25">
      <c r="A182" s="72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7"/>
      <c r="AG182" s="44"/>
      <c r="AH182" s="44"/>
      <c r="AI182" s="44"/>
      <c r="AJ182" s="44"/>
      <c r="AK182" s="44"/>
      <c r="AL182" s="25"/>
      <c r="AM182" s="25"/>
      <c r="AN182" s="25"/>
      <c r="AO182" s="44"/>
      <c r="AP182" s="44"/>
      <c r="AQ182" s="44"/>
      <c r="AR182" s="200"/>
      <c r="AS182" s="4"/>
    </row>
    <row r="183" spans="1:45" s="75" customFormat="1" ht="15" customHeight="1" x14ac:dyDescent="0.25">
      <c r="A183" s="72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7"/>
      <c r="AG183" s="44"/>
      <c r="AH183" s="44"/>
      <c r="AI183" s="44"/>
      <c r="AJ183" s="44"/>
      <c r="AK183" s="44"/>
      <c r="AL183" s="25"/>
      <c r="AM183" s="25"/>
      <c r="AN183" s="25"/>
      <c r="AO183" s="44"/>
      <c r="AP183" s="44"/>
      <c r="AQ183" s="44"/>
      <c r="AR183" s="200"/>
      <c r="AS183" s="4"/>
    </row>
    <row r="184" spans="1:45" s="75" customFormat="1" ht="15" customHeight="1" x14ac:dyDescent="0.25">
      <c r="A184" s="72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7"/>
      <c r="AG184" s="44"/>
      <c r="AH184" s="44"/>
      <c r="AI184" s="44"/>
      <c r="AJ184" s="44"/>
      <c r="AK184" s="44"/>
      <c r="AL184" s="25"/>
      <c r="AM184" s="25"/>
      <c r="AN184" s="25"/>
      <c r="AO184" s="44"/>
      <c r="AP184" s="44"/>
      <c r="AQ184" s="44"/>
      <c r="AR184" s="200"/>
      <c r="AS184" s="4"/>
    </row>
    <row r="185" spans="1:45" s="75" customFormat="1" ht="15" customHeight="1" x14ac:dyDescent="0.25">
      <c r="A185" s="72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7"/>
      <c r="AG185" s="44"/>
      <c r="AH185" s="44"/>
      <c r="AI185" s="44"/>
      <c r="AJ185" s="44"/>
      <c r="AK185" s="44"/>
      <c r="AL185" s="25"/>
      <c r="AM185" s="25"/>
      <c r="AN185" s="25"/>
      <c r="AO185" s="44"/>
      <c r="AP185" s="44"/>
      <c r="AQ185" s="44"/>
      <c r="AR185" s="200"/>
      <c r="AS185" s="4"/>
    </row>
    <row r="186" spans="1:45" s="75" customFormat="1" ht="15" customHeight="1" x14ac:dyDescent="0.25">
      <c r="A186" s="72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7"/>
      <c r="AG186" s="44"/>
      <c r="AH186" s="44"/>
      <c r="AI186" s="44"/>
      <c r="AJ186" s="44"/>
      <c r="AK186" s="44"/>
      <c r="AL186" s="25"/>
      <c r="AM186" s="25"/>
      <c r="AN186" s="25"/>
      <c r="AO186" s="44"/>
      <c r="AP186" s="44"/>
      <c r="AQ186" s="44"/>
      <c r="AR186" s="200"/>
      <c r="AS186" s="4"/>
    </row>
    <row r="187" spans="1:45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5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5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5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</sheetData>
  <sortState ref="B4:AG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42" t="s">
        <v>35</v>
      </c>
      <c r="C1" s="13"/>
      <c r="D1" s="14"/>
      <c r="E1" s="73" t="s">
        <v>63</v>
      </c>
      <c r="F1" s="73"/>
      <c r="G1" s="74"/>
      <c r="H1" s="74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73"/>
      <c r="AB1" s="73"/>
      <c r="AC1" s="74"/>
      <c r="AD1" s="74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26" t="s">
        <v>64</v>
      </c>
      <c r="C2" s="83"/>
      <c r="D2" s="127"/>
      <c r="E2" s="15" t="s">
        <v>13</v>
      </c>
      <c r="F2" s="16"/>
      <c r="G2" s="16"/>
      <c r="H2" s="16"/>
      <c r="I2" s="22"/>
      <c r="J2" s="17"/>
      <c r="K2" s="91"/>
      <c r="L2" s="24" t="s">
        <v>127</v>
      </c>
      <c r="M2" s="16"/>
      <c r="N2" s="16"/>
      <c r="O2" s="23"/>
      <c r="P2" s="21"/>
      <c r="Q2" s="24" t="s">
        <v>128</v>
      </c>
      <c r="R2" s="16"/>
      <c r="S2" s="16"/>
      <c r="T2" s="16"/>
      <c r="U2" s="22"/>
      <c r="V2" s="23"/>
      <c r="W2" s="21"/>
      <c r="X2" s="128" t="s">
        <v>129</v>
      </c>
      <c r="Y2" s="129"/>
      <c r="Z2" s="130"/>
      <c r="AA2" s="15" t="s">
        <v>13</v>
      </c>
      <c r="AB2" s="16"/>
      <c r="AC2" s="16"/>
      <c r="AD2" s="16"/>
      <c r="AE2" s="22"/>
      <c r="AF2" s="17"/>
      <c r="AG2" s="91"/>
      <c r="AH2" s="24" t="s">
        <v>130</v>
      </c>
      <c r="AI2" s="16"/>
      <c r="AJ2" s="16"/>
      <c r="AK2" s="23"/>
      <c r="AL2" s="21"/>
      <c r="AM2" s="24" t="s">
        <v>128</v>
      </c>
      <c r="AN2" s="16"/>
      <c r="AO2" s="16"/>
      <c r="AP2" s="16"/>
      <c r="AQ2" s="22"/>
      <c r="AR2" s="23"/>
      <c r="AS2" s="13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1"/>
      <c r="L3" s="20" t="s">
        <v>5</v>
      </c>
      <c r="M3" s="20" t="s">
        <v>6</v>
      </c>
      <c r="N3" s="20" t="s">
        <v>96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1"/>
      <c r="AH3" s="20" t="s">
        <v>5</v>
      </c>
      <c r="AI3" s="20" t="s">
        <v>6</v>
      </c>
      <c r="AJ3" s="20" t="s">
        <v>96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2"/>
      <c r="D4" s="42"/>
      <c r="E4" s="31"/>
      <c r="F4" s="31"/>
      <c r="G4" s="31"/>
      <c r="H4" s="31"/>
      <c r="I4" s="31"/>
      <c r="J4" s="101"/>
      <c r="K4" s="30"/>
      <c r="L4" s="102"/>
      <c r="M4" s="20"/>
      <c r="N4" s="20"/>
      <c r="O4" s="20"/>
      <c r="P4" s="25"/>
      <c r="Q4" s="31"/>
      <c r="R4" s="31"/>
      <c r="S4" s="32"/>
      <c r="T4" s="31"/>
      <c r="U4" s="31"/>
      <c r="V4" s="132"/>
      <c r="W4" s="30"/>
      <c r="X4" s="31">
        <v>1984</v>
      </c>
      <c r="Y4" s="31" t="s">
        <v>40</v>
      </c>
      <c r="Z4" s="6" t="s">
        <v>135</v>
      </c>
      <c r="AA4" s="31">
        <v>11</v>
      </c>
      <c r="AB4" s="31">
        <v>1</v>
      </c>
      <c r="AC4" s="31">
        <v>4</v>
      </c>
      <c r="AD4" s="31">
        <v>6</v>
      </c>
      <c r="AE4" s="31"/>
      <c r="AF4" s="101"/>
      <c r="AG4" s="30"/>
      <c r="AH4" s="102"/>
      <c r="AI4" s="20"/>
      <c r="AJ4" s="20"/>
      <c r="AK4" s="20"/>
      <c r="AL4" s="25"/>
      <c r="AM4" s="31"/>
      <c r="AN4" s="31"/>
      <c r="AO4" s="32"/>
      <c r="AP4" s="31"/>
      <c r="AQ4" s="31"/>
      <c r="AR4" s="32"/>
      <c r="AS4" s="3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2"/>
      <c r="D5" s="42"/>
      <c r="E5" s="31"/>
      <c r="F5" s="31"/>
      <c r="G5" s="31"/>
      <c r="H5" s="31"/>
      <c r="I5" s="31"/>
      <c r="J5" s="101"/>
      <c r="K5" s="30"/>
      <c r="L5" s="102"/>
      <c r="M5" s="20"/>
      <c r="N5" s="20"/>
      <c r="O5" s="20"/>
      <c r="P5" s="25"/>
      <c r="Q5" s="31"/>
      <c r="R5" s="31"/>
      <c r="S5" s="32"/>
      <c r="T5" s="31"/>
      <c r="U5" s="31"/>
      <c r="V5" s="132"/>
      <c r="W5" s="30"/>
      <c r="X5" s="31">
        <v>1985</v>
      </c>
      <c r="Y5" s="31" t="s">
        <v>38</v>
      </c>
      <c r="Z5" s="6" t="s">
        <v>135</v>
      </c>
      <c r="AA5" s="31">
        <v>6</v>
      </c>
      <c r="AB5" s="31">
        <v>0</v>
      </c>
      <c r="AC5" s="31">
        <v>3</v>
      </c>
      <c r="AD5" s="31">
        <v>5</v>
      </c>
      <c r="AE5" s="31"/>
      <c r="AF5" s="101"/>
      <c r="AG5" s="30"/>
      <c r="AH5" s="102"/>
      <c r="AI5" s="20"/>
      <c r="AJ5" s="20"/>
      <c r="AK5" s="20"/>
      <c r="AL5" s="25"/>
      <c r="AM5" s="31"/>
      <c r="AN5" s="31"/>
      <c r="AO5" s="32"/>
      <c r="AP5" s="31"/>
      <c r="AQ5" s="31"/>
      <c r="AR5" s="32"/>
      <c r="AS5" s="3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/>
      <c r="C6" s="32"/>
      <c r="D6" s="42"/>
      <c r="E6" s="31"/>
      <c r="F6" s="31"/>
      <c r="G6" s="31"/>
      <c r="H6" s="31"/>
      <c r="I6" s="31"/>
      <c r="J6" s="101"/>
      <c r="K6" s="30"/>
      <c r="L6" s="102"/>
      <c r="M6" s="20"/>
      <c r="N6" s="20"/>
      <c r="O6" s="20"/>
      <c r="P6" s="25"/>
      <c r="Q6" s="31"/>
      <c r="R6" s="31"/>
      <c r="S6" s="32"/>
      <c r="T6" s="31"/>
      <c r="U6" s="31"/>
      <c r="V6" s="132"/>
      <c r="W6" s="30"/>
      <c r="X6" s="31"/>
      <c r="Y6" s="34"/>
      <c r="Z6" s="42"/>
      <c r="AA6" s="31"/>
      <c r="AB6" s="31"/>
      <c r="AC6" s="31"/>
      <c r="AD6" s="32"/>
      <c r="AE6" s="31"/>
      <c r="AF6" s="101"/>
      <c r="AG6" s="30"/>
      <c r="AH6" s="102"/>
      <c r="AI6" s="20"/>
      <c r="AJ6" s="20"/>
      <c r="AK6" s="20"/>
      <c r="AL6" s="25"/>
      <c r="AM6" s="31"/>
      <c r="AN6" s="31"/>
      <c r="AO6" s="32"/>
      <c r="AP6" s="31"/>
      <c r="AQ6" s="31"/>
      <c r="AR6" s="32"/>
      <c r="AS6" s="3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1994</v>
      </c>
      <c r="C7" s="32" t="s">
        <v>49</v>
      </c>
      <c r="D7" s="42" t="s">
        <v>45</v>
      </c>
      <c r="E7" s="31">
        <v>14</v>
      </c>
      <c r="F7" s="31">
        <v>0</v>
      </c>
      <c r="G7" s="31">
        <v>11</v>
      </c>
      <c r="H7" s="31">
        <v>6</v>
      </c>
      <c r="I7" s="31">
        <v>45</v>
      </c>
      <c r="J7" s="101"/>
      <c r="K7" s="30"/>
      <c r="L7" s="102"/>
      <c r="M7" s="20"/>
      <c r="N7" s="20"/>
      <c r="O7" s="20"/>
      <c r="P7" s="25"/>
      <c r="Q7" s="31"/>
      <c r="R7" s="31"/>
      <c r="S7" s="32"/>
      <c r="T7" s="31"/>
      <c r="U7" s="31"/>
      <c r="V7" s="132"/>
      <c r="W7" s="30"/>
      <c r="X7" s="31"/>
      <c r="Y7" s="34"/>
      <c r="Z7" s="42"/>
      <c r="AA7" s="31"/>
      <c r="AB7" s="31"/>
      <c r="AC7" s="31"/>
      <c r="AD7" s="32"/>
      <c r="AE7" s="31"/>
      <c r="AF7" s="101"/>
      <c r="AG7" s="30"/>
      <c r="AH7" s="102"/>
      <c r="AI7" s="20"/>
      <c r="AJ7" s="20"/>
      <c r="AK7" s="20"/>
      <c r="AL7" s="25"/>
      <c r="AM7" s="31"/>
      <c r="AN7" s="31"/>
      <c r="AO7" s="32"/>
      <c r="AP7" s="31"/>
      <c r="AQ7" s="31"/>
      <c r="AR7" s="32"/>
      <c r="AS7" s="3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1995</v>
      </c>
      <c r="C8" s="32" t="s">
        <v>36</v>
      </c>
      <c r="D8" s="42" t="s">
        <v>45</v>
      </c>
      <c r="E8" s="31">
        <v>21</v>
      </c>
      <c r="F8" s="31">
        <v>1</v>
      </c>
      <c r="G8" s="31">
        <v>19</v>
      </c>
      <c r="H8" s="31">
        <v>8</v>
      </c>
      <c r="I8" s="31">
        <v>102</v>
      </c>
      <c r="J8" s="101"/>
      <c r="K8" s="30"/>
      <c r="L8" s="102"/>
      <c r="M8" s="20"/>
      <c r="N8" s="20"/>
      <c r="O8" s="20"/>
      <c r="P8" s="25"/>
      <c r="Q8" s="31"/>
      <c r="R8" s="31"/>
      <c r="S8" s="32"/>
      <c r="T8" s="31"/>
      <c r="U8" s="31"/>
      <c r="V8" s="32"/>
      <c r="W8" s="30"/>
      <c r="X8" s="31"/>
      <c r="Y8" s="34"/>
      <c r="Z8" s="42"/>
      <c r="AA8" s="31"/>
      <c r="AB8" s="31"/>
      <c r="AC8" s="31"/>
      <c r="AD8" s="32"/>
      <c r="AE8" s="31"/>
      <c r="AF8" s="101"/>
      <c r="AG8" s="30"/>
      <c r="AH8" s="102"/>
      <c r="AI8" s="20"/>
      <c r="AJ8" s="20"/>
      <c r="AK8" s="20"/>
      <c r="AL8" s="25"/>
      <c r="AM8" s="31"/>
      <c r="AN8" s="31"/>
      <c r="AO8" s="32"/>
      <c r="AP8" s="31"/>
      <c r="AQ8" s="31"/>
      <c r="AR8" s="32"/>
      <c r="AS8" s="3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77" t="s">
        <v>131</v>
      </c>
      <c r="C9" s="78"/>
      <c r="D9" s="76"/>
      <c r="E9" s="79">
        <f>SUM(E4:E8)</f>
        <v>35</v>
      </c>
      <c r="F9" s="79">
        <f>SUM(F4:F8)</f>
        <v>1</v>
      </c>
      <c r="G9" s="79">
        <f>SUM(G4:G8)</f>
        <v>30</v>
      </c>
      <c r="H9" s="79">
        <f>SUM(H4:H8)</f>
        <v>14</v>
      </c>
      <c r="I9" s="79">
        <f>SUM(I4:I8)</f>
        <v>147</v>
      </c>
      <c r="J9" s="133">
        <v>0</v>
      </c>
      <c r="K9" s="91">
        <f>SUM(K4:K8)</f>
        <v>0</v>
      </c>
      <c r="L9" s="24"/>
      <c r="M9" s="22"/>
      <c r="N9" s="104"/>
      <c r="O9" s="105"/>
      <c r="P9" s="25"/>
      <c r="Q9" s="79">
        <f>SUM(Q4:Q8)</f>
        <v>0</v>
      </c>
      <c r="R9" s="79">
        <f>SUM(R4:R8)</f>
        <v>0</v>
      </c>
      <c r="S9" s="79">
        <f>SUM(S4:S8)</f>
        <v>0</v>
      </c>
      <c r="T9" s="79">
        <f>SUM(T4:T8)</f>
        <v>0</v>
      </c>
      <c r="U9" s="79">
        <f>SUM(U4:U8)</f>
        <v>0</v>
      </c>
      <c r="V9" s="41">
        <v>0</v>
      </c>
      <c r="W9" s="91">
        <f>SUM(W4:W8)</f>
        <v>0</v>
      </c>
      <c r="X9" s="18" t="s">
        <v>131</v>
      </c>
      <c r="Y9" s="19"/>
      <c r="Z9" s="17"/>
      <c r="AA9" s="79">
        <f>SUM(AA4:AA8)</f>
        <v>17</v>
      </c>
      <c r="AB9" s="79">
        <f>SUM(AB4:AB8)</f>
        <v>1</v>
      </c>
      <c r="AC9" s="79">
        <f>SUM(AC4:AC8)</f>
        <v>7</v>
      </c>
      <c r="AD9" s="79">
        <f>SUM(AD4:AD8)</f>
        <v>11</v>
      </c>
      <c r="AE9" s="79">
        <f>SUM(AE4:AE8)</f>
        <v>0</v>
      </c>
      <c r="AF9" s="133">
        <v>0</v>
      </c>
      <c r="AG9" s="91">
        <f>SUM(AG4:AG8)</f>
        <v>0</v>
      </c>
      <c r="AH9" s="24"/>
      <c r="AI9" s="22"/>
      <c r="AJ9" s="104"/>
      <c r="AK9" s="105"/>
      <c r="AL9" s="25"/>
      <c r="AM9" s="79">
        <f>SUM(AM4:AM8)</f>
        <v>0</v>
      </c>
      <c r="AN9" s="79">
        <f>SUM(AN4:AN8)</f>
        <v>0</v>
      </c>
      <c r="AO9" s="79">
        <f>SUM(AO4:AO8)</f>
        <v>0</v>
      </c>
      <c r="AP9" s="79">
        <f>SUM(AP4:AP8)</f>
        <v>0</v>
      </c>
      <c r="AQ9" s="79">
        <f>SUM(AQ4:AQ8)</f>
        <v>0</v>
      </c>
      <c r="AR9" s="41">
        <v>0</v>
      </c>
      <c r="AS9" s="131">
        <f>SUM(AS4:AS8)</f>
        <v>0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30"/>
      <c r="L10" s="25"/>
      <c r="M10" s="25"/>
      <c r="N10" s="25"/>
      <c r="O10" s="25"/>
      <c r="P10" s="44"/>
      <c r="Q10" s="44"/>
      <c r="R10" s="47"/>
      <c r="S10" s="44"/>
      <c r="T10" s="44"/>
      <c r="U10" s="25"/>
      <c r="V10" s="25"/>
      <c r="W10" s="30"/>
      <c r="X10" s="44"/>
      <c r="Y10" s="44"/>
      <c r="Z10" s="44"/>
      <c r="AA10" s="44"/>
      <c r="AB10" s="44"/>
      <c r="AC10" s="44"/>
      <c r="AD10" s="44"/>
      <c r="AE10" s="44"/>
      <c r="AF10" s="45"/>
      <c r="AG10" s="30"/>
      <c r="AH10" s="25"/>
      <c r="AI10" s="25"/>
      <c r="AJ10" s="25"/>
      <c r="AK10" s="25"/>
      <c r="AL10" s="44"/>
      <c r="AM10" s="44"/>
      <c r="AN10" s="47"/>
      <c r="AO10" s="44"/>
      <c r="AP10" s="44"/>
      <c r="AQ10" s="25"/>
      <c r="AR10" s="25"/>
      <c r="AS10" s="3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34" t="s">
        <v>132</v>
      </c>
      <c r="C11" s="135"/>
      <c r="D11" s="136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5"/>
      <c r="L11" s="20" t="s">
        <v>28</v>
      </c>
      <c r="M11" s="20" t="s">
        <v>29</v>
      </c>
      <c r="N11" s="20" t="s">
        <v>133</v>
      </c>
      <c r="O11" s="20" t="s">
        <v>134</v>
      </c>
      <c r="Q11" s="47"/>
      <c r="R11" s="47" t="s">
        <v>50</v>
      </c>
      <c r="S11" s="47"/>
      <c r="T11" s="66" t="s">
        <v>51</v>
      </c>
      <c r="U11" s="25"/>
      <c r="V11" s="30"/>
      <c r="W11" s="30"/>
      <c r="X11" s="137"/>
      <c r="Y11" s="137"/>
      <c r="Z11" s="137"/>
      <c r="AA11" s="137"/>
      <c r="AB11" s="137"/>
      <c r="AC11" s="44"/>
      <c r="AD11" s="44"/>
      <c r="AE11" s="44"/>
      <c r="AF11" s="44"/>
      <c r="AG11" s="44"/>
      <c r="AH11" s="44"/>
      <c r="AI11" s="44"/>
      <c r="AJ11" s="44"/>
      <c r="AK11" s="44"/>
      <c r="AM11" s="30"/>
      <c r="AN11" s="137"/>
      <c r="AO11" s="137"/>
      <c r="AP11" s="137"/>
      <c r="AQ11" s="137"/>
      <c r="AR11" s="137"/>
      <c r="AS11" s="13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9" t="s">
        <v>12</v>
      </c>
      <c r="C12" s="14"/>
      <c r="D12" s="51"/>
      <c r="E12" s="138">
        <v>248</v>
      </c>
      <c r="F12" s="138">
        <v>5</v>
      </c>
      <c r="G12" s="138">
        <v>88</v>
      </c>
      <c r="H12" s="138">
        <v>49</v>
      </c>
      <c r="I12" s="138">
        <v>708</v>
      </c>
      <c r="J12" s="139">
        <v>0.42799999999999999</v>
      </c>
      <c r="K12" s="44">
        <f>PRODUCT(I12/J12)</f>
        <v>1654.2056074766356</v>
      </c>
      <c r="L12" s="140">
        <f t="shared" ref="L12:L13" si="0">PRODUCT((F12+G12)/E12)</f>
        <v>0.375</v>
      </c>
      <c r="M12" s="140">
        <f t="shared" ref="M12:M13" si="1">PRODUCT(H12/E12)</f>
        <v>0.19758064516129031</v>
      </c>
      <c r="N12" s="140">
        <f t="shared" ref="N12:N13" si="2">PRODUCT((F12+G12+H12)/E12)</f>
        <v>0.57258064516129037</v>
      </c>
      <c r="O12" s="140">
        <f t="shared" ref="O12:O13" si="3">PRODUCT(I12/E12)</f>
        <v>2.8548387096774195</v>
      </c>
      <c r="Q12" s="47"/>
      <c r="R12" s="47"/>
      <c r="S12" s="47"/>
      <c r="T12" s="66" t="s">
        <v>52</v>
      </c>
      <c r="U12" s="44"/>
      <c r="V12" s="44"/>
      <c r="W12" s="44"/>
      <c r="X12" s="47"/>
      <c r="Y12" s="47"/>
      <c r="Z12" s="47"/>
      <c r="AA12" s="47"/>
      <c r="AB12" s="47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41" t="s">
        <v>64</v>
      </c>
      <c r="C13" s="142"/>
      <c r="D13" s="143"/>
      <c r="E13" s="138">
        <f>PRODUCT(E9+Q9)</f>
        <v>35</v>
      </c>
      <c r="F13" s="138">
        <f>PRODUCT(F9+R9)</f>
        <v>1</v>
      </c>
      <c r="G13" s="138">
        <f>PRODUCT(G9+S9)</f>
        <v>30</v>
      </c>
      <c r="H13" s="138">
        <f>PRODUCT(H9+T9)</f>
        <v>14</v>
      </c>
      <c r="I13" s="138">
        <f>PRODUCT(I9+U9)</f>
        <v>147</v>
      </c>
      <c r="J13" s="139"/>
      <c r="K13" s="44">
        <f>PRODUCT(K9+W9)</f>
        <v>0</v>
      </c>
      <c r="L13" s="140">
        <f t="shared" si="0"/>
        <v>0.88571428571428568</v>
      </c>
      <c r="M13" s="140">
        <f t="shared" si="1"/>
        <v>0.4</v>
      </c>
      <c r="N13" s="140">
        <f t="shared" si="2"/>
        <v>1.2857142857142858</v>
      </c>
      <c r="O13" s="140">
        <f t="shared" si="3"/>
        <v>4.2</v>
      </c>
      <c r="Q13" s="47"/>
      <c r="R13" s="47"/>
      <c r="S13" s="47"/>
      <c r="T13" s="44" t="s">
        <v>53</v>
      </c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44" t="s">
        <v>129</v>
      </c>
      <c r="C14" s="145"/>
      <c r="D14" s="146"/>
      <c r="E14" s="138">
        <f>PRODUCT(AA9+AM9)</f>
        <v>17</v>
      </c>
      <c r="F14" s="138">
        <f>PRODUCT(AB9+AN9)</f>
        <v>1</v>
      </c>
      <c r="G14" s="138">
        <f>PRODUCT(AC9+AO9)</f>
        <v>7</v>
      </c>
      <c r="H14" s="138">
        <f>PRODUCT(AD9+AP9)</f>
        <v>11</v>
      </c>
      <c r="I14" s="138">
        <f>PRODUCT(AE9+AQ9)</f>
        <v>0</v>
      </c>
      <c r="J14" s="139">
        <v>0</v>
      </c>
      <c r="K14" s="25">
        <f>PRODUCT(AG9+AS9)</f>
        <v>0</v>
      </c>
      <c r="L14" s="140">
        <v>0</v>
      </c>
      <c r="M14" s="140">
        <v>0</v>
      </c>
      <c r="N14" s="140">
        <v>0</v>
      </c>
      <c r="O14" s="140">
        <v>0</v>
      </c>
      <c r="Q14" s="47"/>
      <c r="R14" s="47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4"/>
      <c r="AJ14" s="44"/>
      <c r="AK14" s="44"/>
      <c r="AL14" s="25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47" t="s">
        <v>131</v>
      </c>
      <c r="C15" s="123"/>
      <c r="D15" s="148"/>
      <c r="E15" s="138">
        <f>SUM(E12:E14)</f>
        <v>300</v>
      </c>
      <c r="F15" s="138">
        <f t="shared" ref="F15:I15" si="4">SUM(F12:F14)</f>
        <v>7</v>
      </c>
      <c r="G15" s="138">
        <f t="shared" si="4"/>
        <v>125</v>
      </c>
      <c r="H15" s="138">
        <f t="shared" si="4"/>
        <v>74</v>
      </c>
      <c r="I15" s="138">
        <f t="shared" si="4"/>
        <v>855</v>
      </c>
      <c r="J15" s="139"/>
      <c r="K15" s="44">
        <f>SUM(K12:K14)</f>
        <v>1654.2056074766356</v>
      </c>
      <c r="L15" s="140">
        <f>PRODUCT((F15+G15)/E15)</f>
        <v>0.44</v>
      </c>
      <c r="M15" s="140">
        <f>PRODUCT(H15/E15)</f>
        <v>0.24666666666666667</v>
      </c>
      <c r="N15" s="140">
        <f>PRODUCT((F15+G15+H15)/E15)</f>
        <v>0.68666666666666665</v>
      </c>
      <c r="O15" s="140">
        <f>PRODUCT(I15/E15)</f>
        <v>2.85</v>
      </c>
      <c r="Q15" s="25"/>
      <c r="R15" s="25"/>
      <c r="S15" s="25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5"/>
      <c r="F16" s="25"/>
      <c r="G16" s="25"/>
      <c r="H16" s="25"/>
      <c r="I16" s="25"/>
      <c r="J16" s="44"/>
      <c r="K16" s="44"/>
      <c r="L16" s="25"/>
      <c r="M16" s="25"/>
      <c r="N16" s="25"/>
      <c r="O16" s="25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4"/>
      <c r="AJ54" s="44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4"/>
      <c r="AJ55" s="44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5"/>
      <c r="R88" s="25"/>
      <c r="S88" s="25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4"/>
      <c r="AJ88" s="44"/>
      <c r="AK88" s="44"/>
      <c r="AL88" s="25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5"/>
      <c r="R89" s="25"/>
      <c r="S89" s="25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4"/>
      <c r="AJ89" s="44"/>
      <c r="AK89" s="44"/>
      <c r="AL89" s="25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5"/>
      <c r="R90" s="25"/>
      <c r="S90" s="25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4"/>
      <c r="AJ90" s="44"/>
      <c r="AK90" s="44"/>
      <c r="AL90" s="25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5"/>
      <c r="R91" s="25"/>
      <c r="S91" s="25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4"/>
      <c r="AJ91" s="44"/>
      <c r="AK91" s="44"/>
      <c r="AL91" s="25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5"/>
      <c r="R92" s="25"/>
      <c r="S92" s="25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4"/>
      <c r="AJ92" s="44"/>
      <c r="AK92" s="44"/>
      <c r="AL92" s="25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5"/>
      <c r="R93" s="25"/>
      <c r="S93" s="25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4"/>
      <c r="AJ93" s="44"/>
      <c r="AK93" s="44"/>
      <c r="AL93" s="25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5"/>
      <c r="R94" s="25"/>
      <c r="S94" s="25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4"/>
      <c r="AJ94" s="44"/>
      <c r="AK94" s="44"/>
      <c r="AL94" s="25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5"/>
      <c r="R95" s="25"/>
      <c r="S95" s="25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4"/>
      <c r="AJ95" s="44"/>
      <c r="AK95" s="44"/>
      <c r="AL95" s="25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5"/>
      <c r="R96" s="25"/>
      <c r="S96" s="25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4"/>
      <c r="AJ96" s="44"/>
      <c r="AK96" s="44"/>
      <c r="AL96" s="25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5"/>
      <c r="R97" s="25"/>
      <c r="S97" s="25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4"/>
      <c r="AJ97" s="44"/>
      <c r="AK97" s="44"/>
      <c r="AL97" s="25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5"/>
      <c r="R98" s="25"/>
      <c r="S98" s="25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4"/>
      <c r="AJ98" s="44"/>
      <c r="AK98" s="44"/>
      <c r="AL98" s="25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5"/>
      <c r="R99" s="25"/>
      <c r="S99" s="25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4"/>
      <c r="AJ99" s="44"/>
      <c r="AK99" s="44"/>
      <c r="AL99" s="25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5"/>
      <c r="R100" s="25"/>
      <c r="S100" s="25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4"/>
      <c r="AJ100" s="44"/>
      <c r="AK100" s="44"/>
      <c r="AL100" s="25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5"/>
      <c r="R101" s="25"/>
      <c r="S101" s="25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4"/>
      <c r="AJ101" s="44"/>
      <c r="AK101" s="44"/>
      <c r="AL101" s="25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5"/>
      <c r="R102" s="25"/>
      <c r="S102" s="25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4"/>
      <c r="AJ102" s="44"/>
      <c r="AK102" s="44"/>
      <c r="AL102" s="25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5"/>
      <c r="R103" s="25"/>
      <c r="S103" s="25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4"/>
      <c r="AJ103" s="44"/>
      <c r="AK103" s="44"/>
      <c r="AL103" s="25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5"/>
      <c r="R104" s="25"/>
      <c r="S104" s="25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4"/>
      <c r="AJ104" s="44"/>
      <c r="AK104" s="44"/>
      <c r="AL104" s="25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5"/>
      <c r="R105" s="25"/>
      <c r="S105" s="25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4"/>
      <c r="AJ105" s="44"/>
      <c r="AK105" s="44"/>
      <c r="AL105" s="25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5"/>
      <c r="R106" s="25"/>
      <c r="S106" s="25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4"/>
      <c r="AJ106" s="44"/>
      <c r="AK106" s="44"/>
      <c r="AL106" s="25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5"/>
      <c r="R107" s="25"/>
      <c r="S107" s="25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4"/>
      <c r="AJ107" s="44"/>
      <c r="AK107" s="44"/>
      <c r="AL107" s="25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5"/>
      <c r="R108" s="25"/>
      <c r="S108" s="25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4"/>
      <c r="AJ108" s="44"/>
      <c r="AK108" s="44"/>
      <c r="AL108" s="25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5"/>
      <c r="R109" s="25"/>
      <c r="S109" s="25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4"/>
      <c r="AJ109" s="44"/>
      <c r="AK109" s="44"/>
      <c r="AL109" s="25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5"/>
      <c r="R110" s="25"/>
      <c r="S110" s="25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4"/>
      <c r="AJ110" s="44"/>
      <c r="AK110" s="44"/>
      <c r="AL110" s="25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5"/>
      <c r="R111" s="25"/>
      <c r="S111" s="25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4"/>
      <c r="AJ111" s="44"/>
      <c r="AK111" s="44"/>
      <c r="AL111" s="25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5"/>
      <c r="R112" s="25"/>
      <c r="S112" s="25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4"/>
      <c r="AJ112" s="44"/>
      <c r="AK112" s="44"/>
      <c r="AL112" s="25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5"/>
      <c r="R113" s="25"/>
      <c r="S113" s="25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4"/>
      <c r="AJ113" s="44"/>
      <c r="AK113" s="44"/>
      <c r="AL113" s="25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5"/>
      <c r="R114" s="25"/>
      <c r="S114" s="25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4"/>
      <c r="AJ114" s="44"/>
      <c r="AK114" s="44"/>
      <c r="AL114" s="25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5"/>
      <c r="R115" s="25"/>
      <c r="S115" s="25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4"/>
      <c r="AJ115" s="44"/>
      <c r="AK115" s="44"/>
      <c r="AL115" s="25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5"/>
      <c r="R116" s="25"/>
      <c r="S116" s="25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4"/>
      <c r="AJ116" s="44"/>
      <c r="AK116" s="44"/>
      <c r="AL116" s="25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5"/>
      <c r="R117" s="25"/>
      <c r="S117" s="25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4"/>
      <c r="AJ117" s="44"/>
      <c r="AK117" s="44"/>
      <c r="AL117" s="25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5"/>
      <c r="R118" s="25"/>
      <c r="S118" s="25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4"/>
      <c r="AJ118" s="44"/>
      <c r="AK118" s="44"/>
      <c r="AL118" s="25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5"/>
      <c r="R119" s="25"/>
      <c r="S119" s="25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4"/>
      <c r="AJ119" s="44"/>
      <c r="AK119" s="44"/>
      <c r="AL119" s="25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5"/>
      <c r="R120" s="25"/>
      <c r="S120" s="25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4"/>
      <c r="AJ120" s="44"/>
      <c r="AK120" s="44"/>
      <c r="AL120" s="25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5"/>
      <c r="R121" s="25"/>
      <c r="S121" s="25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4"/>
      <c r="AJ121" s="44"/>
      <c r="AK121" s="44"/>
      <c r="AL121" s="25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5"/>
      <c r="R122" s="25"/>
      <c r="S122" s="25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4"/>
      <c r="AJ122" s="44"/>
      <c r="AK122" s="44"/>
      <c r="AL122" s="25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5"/>
      <c r="R123" s="25"/>
      <c r="S123" s="25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4"/>
      <c r="AJ123" s="44"/>
      <c r="AK123" s="44"/>
      <c r="AL123" s="25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5"/>
      <c r="R124" s="25"/>
      <c r="S124" s="25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4"/>
      <c r="AJ124" s="44"/>
      <c r="AK124" s="44"/>
      <c r="AL124" s="25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5"/>
      <c r="R125" s="25"/>
      <c r="S125" s="25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4"/>
      <c r="AJ125" s="44"/>
      <c r="AK125" s="44"/>
      <c r="AL125" s="25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5"/>
      <c r="R126" s="25"/>
      <c r="S126" s="25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4"/>
      <c r="AJ126" s="44"/>
      <c r="AK126" s="44"/>
      <c r="AL126" s="25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5"/>
      <c r="R127" s="25"/>
      <c r="S127" s="25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4"/>
      <c r="AJ127" s="44"/>
      <c r="AK127" s="44"/>
      <c r="AL127" s="25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5"/>
      <c r="R128" s="25"/>
      <c r="S128" s="25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4"/>
      <c r="AJ128" s="44"/>
      <c r="AK128" s="44"/>
      <c r="AL128" s="25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5"/>
      <c r="R129" s="25"/>
      <c r="S129" s="25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4"/>
      <c r="AJ129" s="44"/>
      <c r="AK129" s="44"/>
      <c r="AL129" s="25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5"/>
      <c r="R130" s="25"/>
      <c r="S130" s="25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4"/>
      <c r="AJ130" s="44"/>
      <c r="AK130" s="44"/>
      <c r="AL130" s="25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5"/>
      <c r="R131" s="25"/>
      <c r="S131" s="25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4"/>
      <c r="AJ131" s="44"/>
      <c r="AK131" s="44"/>
      <c r="AL131" s="25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5"/>
      <c r="R132" s="25"/>
      <c r="S132" s="25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4"/>
      <c r="AJ132" s="44"/>
      <c r="AK132" s="44"/>
      <c r="AL132" s="25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5"/>
      <c r="R133" s="25"/>
      <c r="S133" s="25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4"/>
      <c r="AJ133" s="44"/>
      <c r="AK133" s="44"/>
      <c r="AL133" s="25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5"/>
      <c r="R134" s="25"/>
      <c r="S134" s="25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4"/>
      <c r="AJ134" s="44"/>
      <c r="AK134" s="44"/>
      <c r="AL134" s="25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5"/>
      <c r="R135" s="25"/>
      <c r="S135" s="25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4"/>
      <c r="AJ135" s="44"/>
      <c r="AK135" s="44"/>
      <c r="AL135" s="25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5"/>
      <c r="R136" s="25"/>
      <c r="S136" s="25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4"/>
      <c r="AJ136" s="44"/>
      <c r="AK136" s="44"/>
      <c r="AL136" s="25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5"/>
      <c r="R137" s="25"/>
      <c r="S137" s="25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4"/>
      <c r="AJ137" s="44"/>
      <c r="AK137" s="44"/>
      <c r="AL137" s="25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5"/>
      <c r="R138" s="25"/>
      <c r="S138" s="25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4"/>
      <c r="AJ138" s="44"/>
      <c r="AK138" s="44"/>
      <c r="AL138" s="25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5"/>
      <c r="R139" s="25"/>
      <c r="S139" s="25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4"/>
      <c r="AJ139" s="44"/>
      <c r="AK139" s="44"/>
      <c r="AL139" s="25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5"/>
      <c r="R140" s="25"/>
      <c r="S140" s="25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4"/>
      <c r="AJ140" s="44"/>
      <c r="AK140" s="44"/>
      <c r="AL140" s="25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5"/>
      <c r="R141" s="25"/>
      <c r="S141" s="25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4"/>
      <c r="AJ141" s="44"/>
      <c r="AK141" s="44"/>
      <c r="AL141" s="25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5"/>
      <c r="R142" s="25"/>
      <c r="S142" s="25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4"/>
      <c r="AJ142" s="44"/>
      <c r="AK142" s="44"/>
      <c r="AL142" s="25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5"/>
      <c r="R143" s="25"/>
      <c r="S143" s="25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4"/>
      <c r="AJ143" s="44"/>
      <c r="AK143" s="44"/>
      <c r="AL143" s="25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5"/>
      <c r="R144" s="25"/>
      <c r="S144" s="25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4"/>
      <c r="AJ144" s="44"/>
      <c r="AK144" s="44"/>
      <c r="AL144" s="25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5"/>
      <c r="R145" s="25"/>
      <c r="S145" s="25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4"/>
      <c r="AJ145" s="44"/>
      <c r="AK145" s="44"/>
      <c r="AL145" s="25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5"/>
      <c r="R146" s="25"/>
      <c r="S146" s="25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4"/>
      <c r="AJ146" s="44"/>
      <c r="AK146" s="44"/>
      <c r="AL146" s="25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5"/>
      <c r="R147" s="25"/>
      <c r="S147" s="25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4"/>
      <c r="AJ147" s="44"/>
      <c r="AK147" s="44"/>
      <c r="AL147" s="25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5"/>
      <c r="R148" s="25"/>
      <c r="S148" s="25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4"/>
      <c r="AJ148" s="44"/>
      <c r="AK148" s="44"/>
      <c r="AL148" s="25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5"/>
      <c r="R149" s="25"/>
      <c r="S149" s="25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4"/>
      <c r="AJ149" s="44"/>
      <c r="AK149" s="44"/>
      <c r="AL149" s="25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5"/>
      <c r="R150" s="25"/>
      <c r="S150" s="25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4"/>
      <c r="AJ150" s="44"/>
      <c r="AK150" s="44"/>
      <c r="AL150" s="25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5"/>
      <c r="R151" s="25"/>
      <c r="S151" s="25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4"/>
      <c r="AJ151" s="44"/>
      <c r="AK151" s="44"/>
      <c r="AL151" s="25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5"/>
      <c r="R152" s="25"/>
      <c r="S152" s="25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4"/>
      <c r="AJ152" s="44"/>
      <c r="AK152" s="44"/>
      <c r="AL152" s="25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5"/>
      <c r="R153" s="25"/>
      <c r="S153" s="25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4"/>
      <c r="AJ153" s="44"/>
      <c r="AK153" s="44"/>
      <c r="AL153" s="25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5"/>
      <c r="R154" s="25"/>
      <c r="S154" s="25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4"/>
      <c r="AJ154" s="44"/>
      <c r="AK154" s="44"/>
      <c r="AL154" s="25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5"/>
      <c r="R155" s="25"/>
      <c r="S155" s="25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4"/>
      <c r="AJ155" s="44"/>
      <c r="AK155" s="44"/>
      <c r="AL155" s="25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5"/>
      <c r="R156" s="25"/>
      <c r="S156" s="25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4"/>
      <c r="AJ156" s="44"/>
      <c r="AK156" s="44"/>
      <c r="AL156" s="25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5"/>
      <c r="R157" s="25"/>
      <c r="S157" s="25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4"/>
      <c r="AJ157" s="44"/>
      <c r="AK157" s="44"/>
      <c r="AL157" s="25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5"/>
      <c r="R158" s="25"/>
      <c r="S158" s="25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4"/>
      <c r="AJ158" s="44"/>
      <c r="AK158" s="44"/>
      <c r="AL158" s="25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5"/>
      <c r="R159" s="25"/>
      <c r="S159" s="25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4"/>
      <c r="AJ159" s="44"/>
      <c r="AK159" s="44"/>
      <c r="AL159" s="25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5"/>
      <c r="R160" s="25"/>
      <c r="S160" s="25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4"/>
      <c r="AJ160" s="44"/>
      <c r="AK160" s="44"/>
      <c r="AL160" s="25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5"/>
      <c r="R161" s="25"/>
      <c r="S161" s="25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4"/>
      <c r="AJ161" s="44"/>
      <c r="AK161" s="44"/>
      <c r="AL161" s="25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5"/>
      <c r="R162" s="25"/>
      <c r="S162" s="25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4"/>
      <c r="AJ162" s="44"/>
      <c r="AK162" s="44"/>
      <c r="AL162" s="25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5"/>
      <c r="R163" s="25"/>
      <c r="S163" s="25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4"/>
      <c r="AJ163" s="44"/>
      <c r="AK163" s="44"/>
      <c r="AL163" s="25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5"/>
      <c r="R164" s="25"/>
      <c r="S164" s="25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4"/>
      <c r="AJ164" s="44"/>
      <c r="AK164" s="44"/>
      <c r="AL164" s="25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5"/>
      <c r="R165" s="25"/>
      <c r="S165" s="25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4"/>
      <c r="AJ165" s="44"/>
      <c r="AK165" s="44"/>
      <c r="AL165" s="25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5"/>
      <c r="R166" s="25"/>
      <c r="S166" s="25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4"/>
      <c r="AJ166" s="44"/>
      <c r="AK166" s="44"/>
      <c r="AL166" s="25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5"/>
      <c r="R167" s="25"/>
      <c r="S167" s="25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4"/>
      <c r="AJ167" s="44"/>
      <c r="AK167" s="44"/>
      <c r="AL167" s="25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5"/>
      <c r="R168" s="25"/>
      <c r="S168" s="25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4"/>
      <c r="AJ168" s="44"/>
      <c r="AK168" s="44"/>
      <c r="AL168" s="25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5"/>
      <c r="R169" s="25"/>
      <c r="S169" s="25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4"/>
      <c r="AJ169" s="44"/>
      <c r="AK169" s="44"/>
      <c r="AL169" s="25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44"/>
      <c r="AD170" s="44"/>
      <c r="AH170" s="44"/>
      <c r="AI170" s="44"/>
      <c r="AJ170" s="44"/>
      <c r="AK170" s="44"/>
      <c r="AL170" s="25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44"/>
      <c r="AD171" s="44"/>
      <c r="AH171" s="44"/>
      <c r="AI171" s="44"/>
      <c r="AJ171" s="44"/>
      <c r="AK171" s="44"/>
      <c r="AL171" s="25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44"/>
      <c r="AD172" s="44"/>
      <c r="AH172" s="44"/>
      <c r="AI172" s="44"/>
      <c r="AJ172" s="44"/>
      <c r="AK172" s="44"/>
      <c r="AL172" s="25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44"/>
      <c r="AI173" s="44"/>
      <c r="AJ173" s="44"/>
      <c r="AK173" s="44"/>
      <c r="AL173" s="25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44"/>
      <c r="AI174" s="44"/>
      <c r="AJ174" s="44"/>
      <c r="AK174" s="44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44"/>
      <c r="AI175" s="44"/>
      <c r="AJ175" s="44"/>
      <c r="AK175" s="44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44"/>
      <c r="AI176" s="44"/>
      <c r="AJ176" s="44"/>
      <c r="AK176" s="44"/>
      <c r="AL176" s="25"/>
    </row>
    <row r="177" spans="12:38" ht="14.25" x14ac:dyDescent="0.2">
      <c r="L177" s="25"/>
      <c r="M177" s="25"/>
      <c r="N177" s="25"/>
      <c r="O177" s="25"/>
      <c r="P177" s="25"/>
      <c r="AH177" s="44"/>
      <c r="AI177" s="44"/>
      <c r="AJ177" s="44"/>
      <c r="AK177" s="44"/>
      <c r="AL177" s="25"/>
    </row>
    <row r="178" spans="12:38" ht="14.25" x14ac:dyDescent="0.2">
      <c r="L178" s="25"/>
      <c r="M178" s="25"/>
      <c r="N178" s="25"/>
      <c r="O178" s="25"/>
      <c r="P178" s="25"/>
      <c r="AH178" s="44"/>
      <c r="AI178" s="44"/>
      <c r="AJ178" s="44"/>
      <c r="AK178" s="44"/>
      <c r="AL178" s="25"/>
    </row>
    <row r="179" spans="12:38" ht="14.25" x14ac:dyDescent="0.2">
      <c r="L179" s="25"/>
      <c r="M179" s="25"/>
      <c r="N179" s="25"/>
      <c r="O179" s="25"/>
      <c r="P179" s="25"/>
      <c r="AH179" s="44"/>
      <c r="AI179" s="44"/>
      <c r="AJ179" s="44"/>
      <c r="AK179" s="44"/>
      <c r="AL179" s="25"/>
    </row>
    <row r="180" spans="12:38" ht="14.25" x14ac:dyDescent="0.2">
      <c r="L180" s="25"/>
      <c r="M180" s="25"/>
      <c r="N180" s="25"/>
      <c r="O180" s="25"/>
      <c r="P180" s="25"/>
      <c r="AH180" s="25"/>
      <c r="AI180" s="25"/>
      <c r="AJ180" s="25"/>
      <c r="AK180" s="25"/>
      <c r="AL180" s="25"/>
    </row>
  </sheetData>
  <sortState ref="B4:M7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6.42578125" style="68" customWidth="1"/>
    <col min="3" max="3" width="21" style="67" customWidth="1"/>
    <col min="4" max="4" width="10.5703125" style="90" customWidth="1"/>
    <col min="5" max="5" width="8" style="90" customWidth="1"/>
    <col min="6" max="6" width="0.7109375" style="30" customWidth="1"/>
    <col min="7" max="11" width="5.28515625" style="67" customWidth="1"/>
    <col min="12" max="12" width="7.140625" style="67" customWidth="1"/>
    <col min="13" max="16" width="5.28515625" style="67" customWidth="1"/>
    <col min="17" max="21" width="6.7109375" style="115" customWidth="1"/>
    <col min="22" max="22" width="11.140625" style="67" customWidth="1"/>
    <col min="23" max="23" width="22.140625" style="90" customWidth="1"/>
    <col min="24" max="24" width="9.7109375" style="67" customWidth="1"/>
    <col min="25" max="30" width="9.140625" style="4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2"/>
      <c r="B1" s="97" t="s">
        <v>92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09"/>
      <c r="R1" s="109"/>
      <c r="S1" s="109"/>
      <c r="T1" s="109"/>
      <c r="U1" s="109"/>
      <c r="V1" s="83"/>
      <c r="W1" s="84"/>
      <c r="X1" s="39"/>
      <c r="Y1" s="1"/>
      <c r="Z1" s="1"/>
      <c r="AA1" s="1"/>
      <c r="AB1" s="1"/>
      <c r="AC1" s="1"/>
      <c r="AD1" s="1"/>
    </row>
    <row r="2" spans="1:30" ht="15.75" x14ac:dyDescent="0.25">
      <c r="A2" s="82"/>
      <c r="B2" s="85" t="s">
        <v>35</v>
      </c>
      <c r="C2" s="9" t="s">
        <v>63</v>
      </c>
      <c r="D2" s="74"/>
      <c r="E2" s="13"/>
      <c r="F2" s="86"/>
      <c r="G2" s="74"/>
      <c r="H2" s="13"/>
      <c r="I2" s="13"/>
      <c r="J2" s="13"/>
      <c r="K2" s="13"/>
      <c r="L2" s="13"/>
      <c r="M2" s="13"/>
      <c r="N2" s="13"/>
      <c r="O2" s="13"/>
      <c r="P2" s="13"/>
      <c r="Q2" s="110"/>
      <c r="R2" s="110"/>
      <c r="S2" s="110"/>
      <c r="T2" s="110"/>
      <c r="U2" s="110"/>
      <c r="V2" s="13"/>
      <c r="W2" s="74"/>
      <c r="X2" s="32"/>
      <c r="Y2" s="1"/>
      <c r="Z2" s="1"/>
      <c r="AA2" s="1"/>
      <c r="AB2" s="1"/>
      <c r="AC2" s="1"/>
      <c r="AD2" s="1"/>
    </row>
    <row r="3" spans="1:30" x14ac:dyDescent="0.25">
      <c r="A3" s="82"/>
      <c r="B3" s="81" t="s">
        <v>86</v>
      </c>
      <c r="C3" s="24" t="s">
        <v>66</v>
      </c>
      <c r="D3" s="77" t="s">
        <v>67</v>
      </c>
      <c r="E3" s="80" t="s">
        <v>1</v>
      </c>
      <c r="F3" s="25"/>
      <c r="G3" s="79" t="s">
        <v>68</v>
      </c>
      <c r="H3" s="76" t="s">
        <v>69</v>
      </c>
      <c r="I3" s="76" t="s">
        <v>33</v>
      </c>
      <c r="J3" s="19" t="s">
        <v>70</v>
      </c>
      <c r="K3" s="78" t="s">
        <v>71</v>
      </c>
      <c r="L3" s="78" t="s">
        <v>72</v>
      </c>
      <c r="M3" s="79" t="s">
        <v>73</v>
      </c>
      <c r="N3" s="79" t="s">
        <v>32</v>
      </c>
      <c r="O3" s="76" t="s">
        <v>74</v>
      </c>
      <c r="P3" s="79" t="s">
        <v>69</v>
      </c>
      <c r="Q3" s="111" t="s">
        <v>17</v>
      </c>
      <c r="R3" s="111">
        <v>1</v>
      </c>
      <c r="S3" s="111">
        <v>2</v>
      </c>
      <c r="T3" s="111">
        <v>3</v>
      </c>
      <c r="U3" s="111" t="s">
        <v>75</v>
      </c>
      <c r="V3" s="19" t="s">
        <v>22</v>
      </c>
      <c r="W3" s="18" t="s">
        <v>76</v>
      </c>
      <c r="X3" s="18" t="s">
        <v>77</v>
      </c>
      <c r="Y3" s="1"/>
      <c r="Z3" s="1"/>
      <c r="AA3" s="1"/>
      <c r="AB3" s="1"/>
      <c r="AC3" s="1"/>
      <c r="AD3" s="1"/>
    </row>
    <row r="4" spans="1:30" x14ac:dyDescent="0.25">
      <c r="A4" s="72"/>
      <c r="B4" s="87" t="s">
        <v>87</v>
      </c>
      <c r="C4" s="92" t="s">
        <v>88</v>
      </c>
      <c r="D4" s="87" t="s">
        <v>80</v>
      </c>
      <c r="E4" s="93" t="s">
        <v>37</v>
      </c>
      <c r="F4" s="117"/>
      <c r="G4" s="88"/>
      <c r="H4" s="88"/>
      <c r="I4" s="88">
        <v>1</v>
      </c>
      <c r="J4" s="88"/>
      <c r="K4" s="88"/>
      <c r="L4" s="88" t="s">
        <v>90</v>
      </c>
      <c r="M4" s="88">
        <v>1</v>
      </c>
      <c r="N4" s="88"/>
      <c r="O4" s="88"/>
      <c r="P4" s="88">
        <v>1</v>
      </c>
      <c r="Q4" s="112"/>
      <c r="R4" s="112"/>
      <c r="S4" s="112"/>
      <c r="T4" s="112"/>
      <c r="U4" s="112"/>
      <c r="V4" s="94"/>
      <c r="W4" s="87" t="s">
        <v>89</v>
      </c>
      <c r="X4" s="88">
        <v>263</v>
      </c>
      <c r="Y4" s="1"/>
      <c r="Z4" s="1"/>
      <c r="AA4" s="1"/>
      <c r="AB4" s="1"/>
      <c r="AC4" s="1"/>
      <c r="AD4" s="1"/>
    </row>
    <row r="5" spans="1:30" ht="15.75" customHeight="1" x14ac:dyDescent="0.25">
      <c r="A5" s="119"/>
      <c r="B5" s="120"/>
      <c r="C5" s="121"/>
      <c r="D5" s="122"/>
      <c r="E5" s="123"/>
      <c r="F5" s="123"/>
      <c r="G5" s="124"/>
      <c r="H5" s="121"/>
      <c r="I5" s="121"/>
      <c r="J5" s="121"/>
      <c r="K5" s="121"/>
      <c r="L5" s="121"/>
      <c r="M5" s="121"/>
      <c r="N5" s="121"/>
      <c r="O5" s="121"/>
      <c r="P5" s="121"/>
      <c r="Q5" s="124"/>
      <c r="R5" s="124"/>
      <c r="S5" s="124"/>
      <c r="T5" s="124"/>
      <c r="U5" s="124"/>
      <c r="V5" s="121"/>
      <c r="W5" s="121"/>
      <c r="X5" s="125"/>
      <c r="Y5" s="47"/>
      <c r="Z5" s="44"/>
      <c r="AA5" s="25"/>
      <c r="AB5" s="25"/>
      <c r="AC5" s="1"/>
      <c r="AD5" s="1"/>
    </row>
    <row r="6" spans="1:30" x14ac:dyDescent="0.25">
      <c r="A6" s="82"/>
      <c r="B6" s="81" t="s">
        <v>65</v>
      </c>
      <c r="C6" s="24" t="s">
        <v>66</v>
      </c>
      <c r="D6" s="77" t="s">
        <v>67</v>
      </c>
      <c r="E6" s="80" t="s">
        <v>1</v>
      </c>
      <c r="F6" s="25"/>
      <c r="G6" s="79" t="s">
        <v>68</v>
      </c>
      <c r="H6" s="76" t="s">
        <v>69</v>
      </c>
      <c r="I6" s="76" t="s">
        <v>33</v>
      </c>
      <c r="J6" s="19" t="s">
        <v>70</v>
      </c>
      <c r="K6" s="78" t="s">
        <v>71</v>
      </c>
      <c r="L6" s="78" t="s">
        <v>72</v>
      </c>
      <c r="M6" s="79" t="s">
        <v>73</v>
      </c>
      <c r="N6" s="79" t="s">
        <v>32</v>
      </c>
      <c r="O6" s="76" t="s">
        <v>74</v>
      </c>
      <c r="P6" s="79" t="s">
        <v>69</v>
      </c>
      <c r="Q6" s="111" t="s">
        <v>17</v>
      </c>
      <c r="R6" s="111">
        <v>1</v>
      </c>
      <c r="S6" s="111">
        <v>2</v>
      </c>
      <c r="T6" s="111">
        <v>3</v>
      </c>
      <c r="U6" s="111" t="s">
        <v>75</v>
      </c>
      <c r="V6" s="19" t="s">
        <v>22</v>
      </c>
      <c r="W6" s="18" t="s">
        <v>76</v>
      </c>
      <c r="X6" s="18" t="s">
        <v>77</v>
      </c>
      <c r="Y6" s="1"/>
      <c r="Z6" s="1"/>
      <c r="AA6" s="1"/>
      <c r="AB6" s="1"/>
      <c r="AC6" s="1"/>
      <c r="AD6" s="1"/>
    </row>
    <row r="7" spans="1:30" x14ac:dyDescent="0.25">
      <c r="A7" s="72"/>
      <c r="B7" s="87" t="s">
        <v>83</v>
      </c>
      <c r="C7" s="92" t="s">
        <v>84</v>
      </c>
      <c r="D7" s="87" t="s">
        <v>80</v>
      </c>
      <c r="E7" s="93" t="s">
        <v>37</v>
      </c>
      <c r="F7" s="95"/>
      <c r="G7" s="88">
        <v>1</v>
      </c>
      <c r="H7" s="88"/>
      <c r="I7" s="88"/>
      <c r="J7" s="88" t="s">
        <v>91</v>
      </c>
      <c r="K7" s="88">
        <v>3</v>
      </c>
      <c r="L7" s="88"/>
      <c r="M7" s="88">
        <v>1</v>
      </c>
      <c r="N7" s="88"/>
      <c r="O7" s="88">
        <v>1</v>
      </c>
      <c r="P7" s="88">
        <v>2</v>
      </c>
      <c r="Q7" s="112" t="s">
        <v>123</v>
      </c>
      <c r="R7" s="112" t="s">
        <v>124</v>
      </c>
      <c r="S7" s="112" t="s">
        <v>114</v>
      </c>
      <c r="T7" s="112" t="s">
        <v>115</v>
      </c>
      <c r="U7" s="112" t="s">
        <v>115</v>
      </c>
      <c r="V7" s="96">
        <v>0.66700000000000004</v>
      </c>
      <c r="W7" s="87" t="s">
        <v>85</v>
      </c>
      <c r="X7" s="88">
        <v>163</v>
      </c>
      <c r="Y7" s="1"/>
      <c r="Z7" s="1"/>
      <c r="AA7" s="1"/>
      <c r="AB7" s="1"/>
      <c r="AC7" s="1"/>
      <c r="AD7" s="1"/>
    </row>
    <row r="8" spans="1:30" x14ac:dyDescent="0.25">
      <c r="A8" s="72"/>
      <c r="B8" s="87" t="s">
        <v>78</v>
      </c>
      <c r="C8" s="92" t="s">
        <v>79</v>
      </c>
      <c r="D8" s="87" t="s">
        <v>80</v>
      </c>
      <c r="E8" s="93" t="s">
        <v>37</v>
      </c>
      <c r="F8" s="91"/>
      <c r="G8" s="88"/>
      <c r="H8" s="88">
        <v>1</v>
      </c>
      <c r="I8" s="88"/>
      <c r="J8" s="88" t="s">
        <v>91</v>
      </c>
      <c r="K8" s="88">
        <v>5</v>
      </c>
      <c r="L8" s="88" t="s">
        <v>82</v>
      </c>
      <c r="M8" s="88">
        <v>1</v>
      </c>
      <c r="N8" s="88"/>
      <c r="O8" s="88"/>
      <c r="P8" s="88">
        <v>1</v>
      </c>
      <c r="Q8" s="112" t="s">
        <v>120</v>
      </c>
      <c r="R8" s="112" t="s">
        <v>121</v>
      </c>
      <c r="S8" s="112" t="s">
        <v>122</v>
      </c>
      <c r="T8" s="112"/>
      <c r="U8" s="112"/>
      <c r="V8" s="96">
        <v>1</v>
      </c>
      <c r="W8" s="87" t="s">
        <v>81</v>
      </c>
      <c r="X8" s="88">
        <v>450</v>
      </c>
      <c r="Y8" s="1"/>
      <c r="Z8" s="1"/>
      <c r="AA8" s="1"/>
      <c r="AB8" s="1"/>
      <c r="AC8" s="1"/>
      <c r="AD8" s="1"/>
    </row>
    <row r="9" spans="1:30" x14ac:dyDescent="0.25">
      <c r="A9" s="72"/>
      <c r="B9" s="24" t="s">
        <v>7</v>
      </c>
      <c r="C9" s="19"/>
      <c r="D9" s="18"/>
      <c r="E9" s="116"/>
      <c r="F9" s="117"/>
      <c r="G9" s="20">
        <v>1</v>
      </c>
      <c r="H9" s="20">
        <v>1</v>
      </c>
      <c r="I9" s="20"/>
      <c r="J9" s="19"/>
      <c r="K9" s="19"/>
      <c r="L9" s="19"/>
      <c r="M9" s="20">
        <v>2</v>
      </c>
      <c r="N9" s="20"/>
      <c r="O9" s="20">
        <v>1</v>
      </c>
      <c r="P9" s="20">
        <v>3</v>
      </c>
      <c r="Q9" s="102" t="s">
        <v>117</v>
      </c>
      <c r="R9" s="102" t="s">
        <v>118</v>
      </c>
      <c r="S9" s="102" t="s">
        <v>115</v>
      </c>
      <c r="T9" s="102" t="s">
        <v>114</v>
      </c>
      <c r="U9" s="102" t="s">
        <v>119</v>
      </c>
      <c r="V9" s="41">
        <v>0.375</v>
      </c>
      <c r="W9" s="118"/>
      <c r="X9" s="102"/>
      <c r="Y9" s="1"/>
      <c r="Z9" s="1"/>
      <c r="AA9" s="1"/>
      <c r="AB9" s="1"/>
      <c r="AC9" s="1"/>
      <c r="AD9" s="1"/>
    </row>
    <row r="10" spans="1:30" ht="15.75" customHeight="1" x14ac:dyDescent="0.25">
      <c r="A10" s="119"/>
      <c r="B10" s="120"/>
      <c r="C10" s="121"/>
      <c r="D10" s="122"/>
      <c r="E10" s="123"/>
      <c r="F10" s="123"/>
      <c r="G10" s="124"/>
      <c r="H10" s="121"/>
      <c r="I10" s="121"/>
      <c r="J10" s="121"/>
      <c r="K10" s="121"/>
      <c r="L10" s="121"/>
      <c r="M10" s="121"/>
      <c r="N10" s="121"/>
      <c r="O10" s="121"/>
      <c r="P10" s="121"/>
      <c r="Q10" s="124"/>
      <c r="R10" s="124"/>
      <c r="S10" s="124"/>
      <c r="T10" s="124"/>
      <c r="U10" s="124"/>
      <c r="V10" s="121"/>
      <c r="W10" s="121"/>
      <c r="X10" s="125"/>
      <c r="Y10" s="47"/>
      <c r="Z10" s="44"/>
      <c r="AA10" s="25"/>
      <c r="AB10" s="25"/>
      <c r="AC10" s="1"/>
      <c r="AD10" s="1"/>
    </row>
    <row r="11" spans="1:30" x14ac:dyDescent="0.25">
      <c r="A11" s="72"/>
      <c r="B11" s="66"/>
      <c r="C11" s="44"/>
      <c r="D11" s="66"/>
      <c r="E11" s="89"/>
      <c r="G11" s="44"/>
      <c r="H11" s="47"/>
      <c r="I11" s="44"/>
      <c r="J11" s="25"/>
      <c r="K11" s="25"/>
      <c r="L11" s="25"/>
      <c r="M11" s="44"/>
      <c r="N11" s="44"/>
      <c r="O11" s="44"/>
      <c r="P11" s="44"/>
      <c r="Q11" s="113"/>
      <c r="R11" s="113"/>
      <c r="S11" s="113"/>
      <c r="T11" s="113"/>
      <c r="U11" s="113"/>
      <c r="V11" s="44"/>
      <c r="W11" s="66"/>
      <c r="X11" s="44"/>
      <c r="Y11" s="1"/>
      <c r="Z11" s="1"/>
      <c r="AA11" s="1"/>
      <c r="AB11" s="1"/>
      <c r="AC11" s="1"/>
      <c r="AD11" s="1"/>
    </row>
    <row r="12" spans="1:30" x14ac:dyDescent="0.25">
      <c r="A12" s="72"/>
      <c r="B12" s="66"/>
      <c r="C12" s="44"/>
      <c r="D12" s="66"/>
      <c r="E12" s="89"/>
      <c r="G12" s="44"/>
      <c r="H12" s="47"/>
      <c r="I12" s="44"/>
      <c r="J12" s="25"/>
      <c r="K12" s="25"/>
      <c r="L12" s="25"/>
      <c r="M12" s="44"/>
      <c r="N12" s="44"/>
      <c r="O12" s="44"/>
      <c r="P12" s="44"/>
      <c r="Q12" s="113"/>
      <c r="R12" s="113"/>
      <c r="S12" s="113"/>
      <c r="T12" s="113"/>
      <c r="U12" s="113"/>
      <c r="V12" s="44"/>
      <c r="W12" s="66"/>
      <c r="X12" s="44"/>
      <c r="Y12" s="1"/>
      <c r="Z12" s="1"/>
      <c r="AA12" s="1"/>
      <c r="AB12" s="1"/>
      <c r="AC12" s="1"/>
      <c r="AD12" s="1"/>
    </row>
    <row r="13" spans="1:30" x14ac:dyDescent="0.25">
      <c r="A13" s="72"/>
      <c r="B13" s="66"/>
      <c r="C13" s="44"/>
      <c r="D13" s="66"/>
      <c r="E13" s="89"/>
      <c r="G13" s="44"/>
      <c r="H13" s="47"/>
      <c r="I13" s="44"/>
      <c r="J13" s="25"/>
      <c r="K13" s="25"/>
      <c r="L13" s="25"/>
      <c r="M13" s="44"/>
      <c r="N13" s="44"/>
      <c r="O13" s="44"/>
      <c r="P13" s="44"/>
      <c r="Q13" s="113"/>
      <c r="R13" s="113"/>
      <c r="S13" s="113"/>
      <c r="T13" s="113"/>
      <c r="U13" s="113"/>
      <c r="V13" s="44"/>
      <c r="W13" s="66"/>
      <c r="X13" s="44"/>
      <c r="Y13" s="1"/>
      <c r="Z13" s="1"/>
      <c r="AA13" s="1"/>
      <c r="AB13" s="1"/>
      <c r="AC13" s="1"/>
      <c r="AD13" s="1"/>
    </row>
    <row r="14" spans="1:30" x14ac:dyDescent="0.25">
      <c r="A14" s="72"/>
      <c r="B14" s="66"/>
      <c r="C14" s="44"/>
      <c r="D14" s="66"/>
      <c r="E14" s="89"/>
      <c r="G14" s="44"/>
      <c r="H14" s="47"/>
      <c r="I14" s="44"/>
      <c r="J14" s="25"/>
      <c r="K14" s="25"/>
      <c r="L14" s="25"/>
      <c r="M14" s="44"/>
      <c r="N14" s="44"/>
      <c r="O14" s="44"/>
      <c r="P14" s="44"/>
      <c r="Q14" s="113"/>
      <c r="R14" s="113"/>
      <c r="S14" s="113"/>
      <c r="T14" s="113"/>
      <c r="U14" s="113"/>
      <c r="V14" s="44"/>
      <c r="W14" s="66"/>
      <c r="X14" s="44"/>
      <c r="Y14" s="1"/>
      <c r="Z14" s="1"/>
      <c r="AA14" s="1"/>
      <c r="AB14" s="1"/>
      <c r="AC14" s="1"/>
      <c r="AD14" s="1"/>
    </row>
    <row r="15" spans="1:30" x14ac:dyDescent="0.25">
      <c r="A15" s="72"/>
      <c r="B15" s="66"/>
      <c r="C15" s="44"/>
      <c r="D15" s="66"/>
      <c r="E15" s="89"/>
      <c r="G15" s="44"/>
      <c r="H15" s="47"/>
      <c r="I15" s="44"/>
      <c r="J15" s="25"/>
      <c r="K15" s="25"/>
      <c r="L15" s="25"/>
      <c r="M15" s="44"/>
      <c r="N15" s="44"/>
      <c r="O15" s="44"/>
      <c r="P15" s="44"/>
      <c r="Q15" s="113"/>
      <c r="R15" s="113"/>
      <c r="S15" s="113"/>
      <c r="T15" s="113"/>
      <c r="U15" s="113"/>
      <c r="V15" s="44"/>
      <c r="W15" s="66"/>
      <c r="X15" s="44"/>
      <c r="Y15" s="1"/>
      <c r="Z15" s="1"/>
      <c r="AA15" s="1"/>
      <c r="AB15" s="1"/>
      <c r="AC15" s="1"/>
      <c r="AD15" s="1"/>
    </row>
    <row r="16" spans="1:30" x14ac:dyDescent="0.25">
      <c r="A16" s="72"/>
      <c r="B16" s="66"/>
      <c r="C16" s="44"/>
      <c r="D16" s="66"/>
      <c r="E16" s="89"/>
      <c r="G16" s="44"/>
      <c r="H16" s="47"/>
      <c r="I16" s="44"/>
      <c r="J16" s="25"/>
      <c r="K16" s="25"/>
      <c r="L16" s="25"/>
      <c r="M16" s="44"/>
      <c r="N16" s="44"/>
      <c r="O16" s="44"/>
      <c r="P16" s="44"/>
      <c r="Q16" s="113"/>
      <c r="R16" s="113"/>
      <c r="S16" s="113"/>
      <c r="T16" s="113"/>
      <c r="U16" s="113"/>
      <c r="V16" s="44"/>
      <c r="W16" s="66"/>
      <c r="X16" s="44"/>
      <c r="Y16" s="1"/>
      <c r="Z16" s="1"/>
      <c r="AA16" s="1"/>
      <c r="AB16" s="1"/>
      <c r="AC16" s="1"/>
      <c r="AD16" s="1"/>
    </row>
    <row r="17" spans="1:30" x14ac:dyDescent="0.25">
      <c r="A17" s="72"/>
      <c r="B17" s="66"/>
      <c r="C17" s="44"/>
      <c r="D17" s="66"/>
      <c r="E17" s="89"/>
      <c r="G17" s="44"/>
      <c r="H17" s="47"/>
      <c r="I17" s="44"/>
      <c r="J17" s="25"/>
      <c r="K17" s="25"/>
      <c r="L17" s="25"/>
      <c r="M17" s="44"/>
      <c r="N17" s="44"/>
      <c r="O17" s="44"/>
      <c r="P17" s="44"/>
      <c r="Q17" s="113"/>
      <c r="R17" s="113"/>
      <c r="S17" s="113"/>
      <c r="T17" s="113"/>
      <c r="U17" s="113"/>
      <c r="V17" s="44"/>
      <c r="W17" s="66"/>
      <c r="X17" s="44"/>
      <c r="Y17" s="1"/>
      <c r="Z17" s="1"/>
      <c r="AA17" s="1"/>
      <c r="AB17" s="1"/>
      <c r="AC17" s="1"/>
      <c r="AD17" s="1"/>
    </row>
    <row r="18" spans="1:30" x14ac:dyDescent="0.25">
      <c r="A18" s="72"/>
      <c r="B18" s="66"/>
      <c r="C18" s="44"/>
      <c r="D18" s="66"/>
      <c r="E18" s="89"/>
      <c r="G18" s="44"/>
      <c r="H18" s="47"/>
      <c r="I18" s="44"/>
      <c r="J18" s="25"/>
      <c r="K18" s="25"/>
      <c r="L18" s="25"/>
      <c r="M18" s="44"/>
      <c r="N18" s="44"/>
      <c r="O18" s="44"/>
      <c r="P18" s="44"/>
      <c r="Q18" s="113"/>
      <c r="R18" s="113"/>
      <c r="S18" s="113"/>
      <c r="T18" s="113"/>
      <c r="U18" s="113"/>
      <c r="V18" s="44"/>
      <c r="W18" s="66"/>
      <c r="X18" s="44"/>
      <c r="Y18" s="1"/>
      <c r="Z18" s="1"/>
      <c r="AA18" s="1"/>
      <c r="AB18" s="1"/>
      <c r="AC18" s="1"/>
      <c r="AD18" s="1"/>
    </row>
    <row r="19" spans="1:30" x14ac:dyDescent="0.25">
      <c r="A19" s="72"/>
      <c r="B19" s="66"/>
      <c r="C19" s="44"/>
      <c r="D19" s="66"/>
      <c r="E19" s="89"/>
      <c r="G19" s="44"/>
      <c r="H19" s="47"/>
      <c r="I19" s="44"/>
      <c r="J19" s="25"/>
      <c r="K19" s="25"/>
      <c r="L19" s="25"/>
      <c r="M19" s="44"/>
      <c r="N19" s="44"/>
      <c r="O19" s="44"/>
      <c r="P19" s="44"/>
      <c r="Q19" s="113"/>
      <c r="R19" s="113"/>
      <c r="S19" s="113"/>
      <c r="T19" s="113"/>
      <c r="U19" s="113"/>
      <c r="V19" s="44"/>
      <c r="W19" s="66"/>
      <c r="X19" s="44"/>
      <c r="Y19" s="1"/>
      <c r="Z19" s="1"/>
      <c r="AA19" s="1"/>
      <c r="AB19" s="1"/>
      <c r="AC19" s="1"/>
      <c r="AD19" s="1"/>
    </row>
    <row r="20" spans="1:30" x14ac:dyDescent="0.25">
      <c r="A20" s="72"/>
      <c r="B20" s="66"/>
      <c r="C20" s="44"/>
      <c r="D20" s="66"/>
      <c r="E20" s="89"/>
      <c r="G20" s="44"/>
      <c r="H20" s="47"/>
      <c r="I20" s="44"/>
      <c r="J20" s="25"/>
      <c r="K20" s="25"/>
      <c r="L20" s="25"/>
      <c r="M20" s="44"/>
      <c r="N20" s="44"/>
      <c r="O20" s="44"/>
      <c r="P20" s="44"/>
      <c r="Q20" s="113"/>
      <c r="R20" s="113"/>
      <c r="S20" s="113"/>
      <c r="T20" s="113"/>
      <c r="U20" s="113"/>
      <c r="V20" s="44"/>
      <c r="W20" s="66"/>
      <c r="X20" s="44"/>
      <c r="Y20" s="1"/>
      <c r="Z20" s="1"/>
      <c r="AA20" s="1"/>
      <c r="AB20" s="1"/>
      <c r="AC20" s="1"/>
      <c r="AD20" s="1"/>
    </row>
    <row r="21" spans="1:30" x14ac:dyDescent="0.25">
      <c r="A21" s="72"/>
      <c r="B21" s="66"/>
      <c r="C21" s="44"/>
      <c r="D21" s="66"/>
      <c r="E21" s="89"/>
      <c r="G21" s="44"/>
      <c r="H21" s="47"/>
      <c r="I21" s="44"/>
      <c r="J21" s="25"/>
      <c r="K21" s="25"/>
      <c r="L21" s="25"/>
      <c r="M21" s="44"/>
      <c r="N21" s="44"/>
      <c r="O21" s="44"/>
      <c r="P21" s="44"/>
      <c r="Q21" s="113"/>
      <c r="R21" s="113"/>
      <c r="S21" s="113"/>
      <c r="T21" s="113"/>
      <c r="U21" s="113"/>
      <c r="V21" s="44"/>
      <c r="W21" s="66"/>
      <c r="X21" s="44"/>
      <c r="Y21" s="1"/>
      <c r="Z21" s="1"/>
      <c r="AA21" s="1"/>
      <c r="AB21" s="1"/>
      <c r="AC21" s="1"/>
      <c r="AD21" s="1"/>
    </row>
    <row r="22" spans="1:30" x14ac:dyDescent="0.25">
      <c r="A22" s="72"/>
      <c r="B22" s="66"/>
      <c r="C22" s="44"/>
      <c r="D22" s="66"/>
      <c r="E22" s="89"/>
      <c r="G22" s="44"/>
      <c r="H22" s="47"/>
      <c r="I22" s="44"/>
      <c r="J22" s="25"/>
      <c r="K22" s="25"/>
      <c r="L22" s="25"/>
      <c r="M22" s="44"/>
      <c r="N22" s="44"/>
      <c r="O22" s="44"/>
      <c r="P22" s="44"/>
      <c r="Q22" s="113"/>
      <c r="R22" s="113"/>
      <c r="S22" s="113"/>
      <c r="T22" s="113"/>
      <c r="U22" s="113"/>
      <c r="V22" s="44"/>
      <c r="W22" s="66"/>
      <c r="X22" s="44"/>
      <c r="Y22" s="1"/>
      <c r="Z22" s="1"/>
      <c r="AA22" s="1"/>
      <c r="AB22" s="1"/>
      <c r="AC22" s="1"/>
      <c r="AD22" s="1"/>
    </row>
    <row r="23" spans="1:30" x14ac:dyDescent="0.25">
      <c r="A23" s="72"/>
      <c r="B23" s="66"/>
      <c r="C23" s="44"/>
      <c r="D23" s="66"/>
      <c r="E23" s="89"/>
      <c r="G23" s="44"/>
      <c r="H23" s="47"/>
      <c r="I23" s="44"/>
      <c r="J23" s="25"/>
      <c r="K23" s="25"/>
      <c r="L23" s="25"/>
      <c r="M23" s="44"/>
      <c r="N23" s="44"/>
      <c r="O23" s="44"/>
      <c r="P23" s="44"/>
      <c r="Q23" s="113"/>
      <c r="R23" s="113"/>
      <c r="S23" s="113"/>
      <c r="T23" s="113"/>
      <c r="U23" s="113"/>
      <c r="V23" s="44"/>
      <c r="W23" s="66"/>
      <c r="X23" s="44"/>
      <c r="Y23" s="1"/>
      <c r="Z23" s="1"/>
      <c r="AA23" s="1"/>
      <c r="AB23" s="1"/>
      <c r="AC23" s="1"/>
      <c r="AD23" s="1"/>
    </row>
    <row r="24" spans="1:30" x14ac:dyDescent="0.25">
      <c r="A24" s="72"/>
      <c r="B24" s="66"/>
      <c r="C24" s="44"/>
      <c r="D24" s="66"/>
      <c r="E24" s="89"/>
      <c r="G24" s="44"/>
      <c r="H24" s="47"/>
      <c r="I24" s="44"/>
      <c r="J24" s="25"/>
      <c r="K24" s="25"/>
      <c r="L24" s="25"/>
      <c r="M24" s="44"/>
      <c r="N24" s="44"/>
      <c r="O24" s="44"/>
      <c r="P24" s="44"/>
      <c r="Q24" s="113"/>
      <c r="R24" s="113"/>
      <c r="S24" s="113"/>
      <c r="T24" s="113"/>
      <c r="U24" s="113"/>
      <c r="V24" s="44"/>
      <c r="W24" s="66"/>
      <c r="X24" s="44"/>
      <c r="Y24" s="1"/>
      <c r="Z24" s="1"/>
      <c r="AA24" s="1"/>
      <c r="AB24" s="1"/>
      <c r="AC24" s="1"/>
      <c r="AD24" s="1"/>
    </row>
    <row r="25" spans="1:30" x14ac:dyDescent="0.25">
      <c r="A25" s="72"/>
      <c r="B25" s="66"/>
      <c r="C25" s="44"/>
      <c r="D25" s="66"/>
      <c r="E25" s="89"/>
      <c r="G25" s="44"/>
      <c r="H25" s="47"/>
      <c r="I25" s="44"/>
      <c r="J25" s="25"/>
      <c r="K25" s="25"/>
      <c r="L25" s="25"/>
      <c r="M25" s="44"/>
      <c r="N25" s="44"/>
      <c r="O25" s="44"/>
      <c r="P25" s="44"/>
      <c r="Q25" s="113"/>
      <c r="R25" s="113"/>
      <c r="S25" s="113"/>
      <c r="T25" s="113"/>
      <c r="U25" s="113"/>
      <c r="V25" s="44"/>
      <c r="W25" s="66"/>
      <c r="X25" s="44"/>
      <c r="Y25" s="1"/>
      <c r="Z25" s="1"/>
      <c r="AA25" s="1"/>
      <c r="AB25" s="1"/>
      <c r="AC25" s="1"/>
      <c r="AD25" s="1"/>
    </row>
    <row r="26" spans="1:30" x14ac:dyDescent="0.25">
      <c r="A26" s="72"/>
      <c r="B26" s="66"/>
      <c r="C26" s="44"/>
      <c r="D26" s="66"/>
      <c r="E26" s="89"/>
      <c r="G26" s="44"/>
      <c r="H26" s="47"/>
      <c r="I26" s="44"/>
      <c r="J26" s="25"/>
      <c r="K26" s="25"/>
      <c r="L26" s="25"/>
      <c r="M26" s="44"/>
      <c r="N26" s="44"/>
      <c r="O26" s="44"/>
      <c r="P26" s="44"/>
      <c r="Q26" s="113"/>
      <c r="R26" s="113"/>
      <c r="S26" s="113"/>
      <c r="T26" s="113"/>
      <c r="U26" s="113"/>
      <c r="V26" s="44"/>
      <c r="W26" s="66"/>
      <c r="X26" s="44"/>
      <c r="Y26" s="1"/>
      <c r="Z26" s="1"/>
      <c r="AA26" s="1"/>
      <c r="AB26" s="1"/>
      <c r="AC26" s="1"/>
      <c r="AD26" s="1"/>
    </row>
    <row r="27" spans="1:30" x14ac:dyDescent="0.25">
      <c r="A27" s="72"/>
      <c r="B27" s="66"/>
      <c r="C27" s="44"/>
      <c r="D27" s="66"/>
      <c r="E27" s="89"/>
      <c r="G27" s="44"/>
      <c r="H27" s="47"/>
      <c r="I27" s="44"/>
      <c r="J27" s="25"/>
      <c r="K27" s="25"/>
      <c r="L27" s="25"/>
      <c r="M27" s="44"/>
      <c r="N27" s="44"/>
      <c r="O27" s="44"/>
      <c r="P27" s="44"/>
      <c r="Q27" s="113"/>
      <c r="R27" s="113"/>
      <c r="S27" s="113"/>
      <c r="T27" s="113"/>
      <c r="U27" s="113"/>
      <c r="V27" s="44"/>
      <c r="W27" s="66"/>
      <c r="X27" s="44"/>
      <c r="Y27" s="1"/>
      <c r="Z27" s="1"/>
      <c r="AA27" s="1"/>
      <c r="AB27" s="1"/>
      <c r="AC27" s="1"/>
      <c r="AD27" s="1"/>
    </row>
    <row r="28" spans="1:30" x14ac:dyDescent="0.25">
      <c r="A28" s="72"/>
      <c r="B28" s="66"/>
      <c r="C28" s="44"/>
      <c r="D28" s="66"/>
      <c r="E28" s="89"/>
      <c r="G28" s="44"/>
      <c r="H28" s="47"/>
      <c r="I28" s="44"/>
      <c r="J28" s="25"/>
      <c r="K28" s="25"/>
      <c r="L28" s="25"/>
      <c r="M28" s="44"/>
      <c r="N28" s="44"/>
      <c r="O28" s="44"/>
      <c r="P28" s="44"/>
      <c r="Q28" s="113"/>
      <c r="R28" s="113"/>
      <c r="S28" s="113"/>
      <c r="T28" s="113"/>
      <c r="U28" s="113"/>
      <c r="V28" s="44"/>
      <c r="W28" s="66"/>
      <c r="X28" s="44"/>
      <c r="Y28" s="1"/>
      <c r="Z28" s="1"/>
      <c r="AA28" s="1"/>
      <c r="AB28" s="1"/>
      <c r="AC28" s="1"/>
      <c r="AD28" s="1"/>
    </row>
    <row r="29" spans="1:30" x14ac:dyDescent="0.25">
      <c r="A29" s="72"/>
      <c r="B29" s="66"/>
      <c r="C29" s="44"/>
      <c r="D29" s="66"/>
      <c r="E29" s="89"/>
      <c r="G29" s="44"/>
      <c r="H29" s="47"/>
      <c r="I29" s="44"/>
      <c r="J29" s="25"/>
      <c r="K29" s="25"/>
      <c r="L29" s="25"/>
      <c r="M29" s="44"/>
      <c r="N29" s="44"/>
      <c r="O29" s="44"/>
      <c r="P29" s="44"/>
      <c r="Q29" s="113"/>
      <c r="R29" s="113"/>
      <c r="S29" s="113"/>
      <c r="T29" s="113"/>
      <c r="U29" s="113"/>
      <c r="V29" s="44"/>
      <c r="W29" s="66"/>
      <c r="X29" s="44"/>
      <c r="Y29" s="1"/>
      <c r="Z29" s="1"/>
      <c r="AA29" s="1"/>
      <c r="AB29" s="1"/>
      <c r="AC29" s="1"/>
      <c r="AD29" s="1"/>
    </row>
    <row r="30" spans="1:30" x14ac:dyDescent="0.25">
      <c r="A30" s="72"/>
      <c r="B30" s="66"/>
      <c r="C30" s="44"/>
      <c r="D30" s="66"/>
      <c r="E30" s="89"/>
      <c r="G30" s="44"/>
      <c r="H30" s="47"/>
      <c r="I30" s="44"/>
      <c r="J30" s="25"/>
      <c r="K30" s="25"/>
      <c r="L30" s="25"/>
      <c r="M30" s="44"/>
      <c r="N30" s="44"/>
      <c r="O30" s="44"/>
      <c r="P30" s="44"/>
      <c r="Q30" s="113"/>
      <c r="R30" s="113"/>
      <c r="S30" s="113"/>
      <c r="T30" s="113"/>
      <c r="U30" s="113"/>
      <c r="V30" s="44"/>
      <c r="W30" s="66"/>
      <c r="X30" s="44"/>
      <c r="Y30" s="1"/>
      <c r="Z30" s="1"/>
      <c r="AA30" s="1"/>
      <c r="AB30" s="1"/>
      <c r="AC30" s="1"/>
      <c r="AD30" s="1"/>
    </row>
    <row r="31" spans="1:30" x14ac:dyDescent="0.25">
      <c r="A31" s="72"/>
      <c r="B31" s="66"/>
      <c r="C31" s="44"/>
      <c r="D31" s="66"/>
      <c r="E31" s="89"/>
      <c r="G31" s="44"/>
      <c r="H31" s="47"/>
      <c r="I31" s="44"/>
      <c r="J31" s="25"/>
      <c r="K31" s="25"/>
      <c r="L31" s="25"/>
      <c r="M31" s="44"/>
      <c r="N31" s="44"/>
      <c r="O31" s="44"/>
      <c r="P31" s="44"/>
      <c r="Q31" s="113"/>
      <c r="R31" s="113"/>
      <c r="S31" s="113"/>
      <c r="T31" s="113"/>
      <c r="U31" s="113"/>
      <c r="V31" s="44"/>
      <c r="W31" s="66"/>
      <c r="X31" s="44"/>
      <c r="Y31" s="1"/>
      <c r="Z31" s="1"/>
      <c r="AA31" s="1"/>
      <c r="AB31" s="1"/>
      <c r="AC31" s="1"/>
      <c r="AD31" s="1"/>
    </row>
    <row r="32" spans="1:30" x14ac:dyDescent="0.25">
      <c r="A32" s="72"/>
      <c r="B32" s="66"/>
      <c r="C32" s="44"/>
      <c r="D32" s="66"/>
      <c r="E32" s="89"/>
      <c r="G32" s="44"/>
      <c r="H32" s="47"/>
      <c r="I32" s="44"/>
      <c r="J32" s="25"/>
      <c r="K32" s="25"/>
      <c r="L32" s="25"/>
      <c r="M32" s="44"/>
      <c r="N32" s="44"/>
      <c r="O32" s="44"/>
      <c r="P32" s="44"/>
      <c r="Q32" s="113"/>
      <c r="R32" s="113"/>
      <c r="S32" s="113"/>
      <c r="T32" s="113"/>
      <c r="U32" s="113"/>
      <c r="V32" s="44"/>
      <c r="W32" s="66"/>
      <c r="X32" s="44"/>
      <c r="Y32" s="1"/>
      <c r="Z32" s="1"/>
      <c r="AA32" s="1"/>
      <c r="AB32" s="1"/>
      <c r="AC32" s="1"/>
      <c r="AD32" s="1"/>
    </row>
    <row r="33" spans="1:30" x14ac:dyDescent="0.25">
      <c r="A33" s="72"/>
      <c r="B33" s="66"/>
      <c r="C33" s="44"/>
      <c r="D33" s="66"/>
      <c r="E33" s="89"/>
      <c r="G33" s="44"/>
      <c r="H33" s="47"/>
      <c r="I33" s="44"/>
      <c r="J33" s="25"/>
      <c r="K33" s="25"/>
      <c r="L33" s="25"/>
      <c r="M33" s="44"/>
      <c r="N33" s="44"/>
      <c r="O33" s="44"/>
      <c r="P33" s="44"/>
      <c r="Q33" s="113"/>
      <c r="R33" s="113"/>
      <c r="S33" s="113"/>
      <c r="T33" s="113"/>
      <c r="U33" s="113"/>
      <c r="V33" s="44"/>
      <c r="W33" s="66"/>
      <c r="X33" s="44"/>
      <c r="Y33" s="1"/>
      <c r="Z33" s="1"/>
      <c r="AA33" s="1"/>
      <c r="AB33" s="1"/>
      <c r="AC33" s="1"/>
      <c r="AD33" s="1"/>
    </row>
    <row r="34" spans="1:30" x14ac:dyDescent="0.25">
      <c r="A34" s="72"/>
      <c r="B34" s="66"/>
      <c r="C34" s="44"/>
      <c r="D34" s="66"/>
      <c r="E34" s="89"/>
      <c r="G34" s="44"/>
      <c r="H34" s="47"/>
      <c r="I34" s="44"/>
      <c r="J34" s="25"/>
      <c r="K34" s="25"/>
      <c r="L34" s="25"/>
      <c r="M34" s="44"/>
      <c r="N34" s="44"/>
      <c r="O34" s="44"/>
      <c r="P34" s="44"/>
      <c r="Q34" s="113"/>
      <c r="R34" s="113"/>
      <c r="S34" s="113"/>
      <c r="T34" s="113"/>
      <c r="U34" s="113"/>
      <c r="V34" s="44"/>
      <c r="W34" s="66"/>
      <c r="X34" s="44"/>
      <c r="Y34" s="1"/>
      <c r="Z34" s="1"/>
      <c r="AA34" s="1"/>
      <c r="AB34" s="1"/>
      <c r="AC34" s="1"/>
      <c r="AD34" s="1"/>
    </row>
    <row r="35" spans="1:30" x14ac:dyDescent="0.25">
      <c r="A35" s="72"/>
      <c r="B35" s="66"/>
      <c r="C35" s="44"/>
      <c r="D35" s="66"/>
      <c r="E35" s="89"/>
      <c r="G35" s="44"/>
      <c r="H35" s="47"/>
      <c r="I35" s="44"/>
      <c r="J35" s="25"/>
      <c r="K35" s="25"/>
      <c r="L35" s="25"/>
      <c r="M35" s="44"/>
      <c r="N35" s="44"/>
      <c r="O35" s="44"/>
      <c r="P35" s="44"/>
      <c r="Q35" s="113"/>
      <c r="R35" s="113"/>
      <c r="S35" s="113"/>
      <c r="T35" s="113"/>
      <c r="U35" s="113"/>
      <c r="V35" s="44"/>
      <c r="W35" s="66"/>
      <c r="X35" s="44"/>
      <c r="Y35" s="1"/>
      <c r="Z35" s="1"/>
      <c r="AA35" s="1"/>
      <c r="AB35" s="1"/>
      <c r="AC35" s="1"/>
      <c r="AD35" s="1"/>
    </row>
    <row r="36" spans="1:30" x14ac:dyDescent="0.25">
      <c r="A36" s="72"/>
      <c r="B36" s="66"/>
      <c r="C36" s="44"/>
      <c r="D36" s="66"/>
      <c r="E36" s="89"/>
      <c r="G36" s="44"/>
      <c r="H36" s="47"/>
      <c r="I36" s="44"/>
      <c r="J36" s="25"/>
      <c r="K36" s="25"/>
      <c r="L36" s="25"/>
      <c r="M36" s="44"/>
      <c r="N36" s="44"/>
      <c r="O36" s="44"/>
      <c r="P36" s="44"/>
      <c r="Q36" s="113"/>
      <c r="R36" s="113"/>
      <c r="S36" s="113"/>
      <c r="T36" s="113"/>
      <c r="U36" s="113"/>
      <c r="V36" s="44"/>
      <c r="W36" s="66"/>
      <c r="X36" s="44"/>
      <c r="Y36" s="1"/>
      <c r="Z36" s="1"/>
      <c r="AA36" s="1"/>
      <c r="AB36" s="1"/>
      <c r="AC36" s="1"/>
      <c r="AD36" s="1"/>
    </row>
    <row r="37" spans="1:30" x14ac:dyDescent="0.25">
      <c r="A37" s="72"/>
      <c r="B37" s="66"/>
      <c r="C37" s="44"/>
      <c r="D37" s="66"/>
      <c r="E37" s="89"/>
      <c r="G37" s="44"/>
      <c r="H37" s="47"/>
      <c r="I37" s="44"/>
      <c r="J37" s="25"/>
      <c r="K37" s="25"/>
      <c r="L37" s="25"/>
      <c r="M37" s="44"/>
      <c r="N37" s="44"/>
      <c r="O37" s="44"/>
      <c r="P37" s="44"/>
      <c r="Q37" s="113"/>
      <c r="R37" s="113"/>
      <c r="S37" s="113"/>
      <c r="T37" s="113"/>
      <c r="U37" s="113"/>
      <c r="V37" s="44"/>
      <c r="W37" s="66"/>
      <c r="X37" s="44"/>
      <c r="Y37" s="1"/>
      <c r="Z37" s="1"/>
      <c r="AA37" s="1"/>
      <c r="AB37" s="1"/>
      <c r="AC37" s="1"/>
      <c r="AD37" s="1"/>
    </row>
    <row r="38" spans="1:30" x14ac:dyDescent="0.25">
      <c r="A38" s="72"/>
      <c r="B38" s="66"/>
      <c r="C38" s="44"/>
      <c r="D38" s="66"/>
      <c r="E38" s="89"/>
      <c r="G38" s="44"/>
      <c r="H38" s="47"/>
      <c r="I38" s="44"/>
      <c r="J38" s="25"/>
      <c r="K38" s="25"/>
      <c r="L38" s="25"/>
      <c r="M38" s="44"/>
      <c r="N38" s="44"/>
      <c r="O38" s="44"/>
      <c r="P38" s="44"/>
      <c r="Q38" s="113"/>
      <c r="R38" s="113"/>
      <c r="S38" s="113"/>
      <c r="T38" s="113"/>
      <c r="U38" s="113"/>
      <c r="V38" s="44"/>
      <c r="W38" s="66"/>
      <c r="X38" s="44"/>
      <c r="Y38" s="1"/>
      <c r="Z38" s="1"/>
      <c r="AA38" s="1"/>
      <c r="AB38" s="1"/>
      <c r="AC38" s="1"/>
      <c r="AD38" s="1"/>
    </row>
    <row r="39" spans="1:30" x14ac:dyDescent="0.25">
      <c r="A39" s="72"/>
      <c r="B39" s="66"/>
      <c r="C39" s="44"/>
      <c r="D39" s="66"/>
      <c r="E39" s="66"/>
      <c r="F39" s="25"/>
      <c r="G39" s="44"/>
      <c r="H39" s="47"/>
      <c r="I39" s="44"/>
      <c r="J39" s="25"/>
      <c r="K39" s="25"/>
      <c r="L39" s="25"/>
      <c r="M39" s="25"/>
      <c r="N39" s="65"/>
      <c r="O39" s="65"/>
      <c r="P39" s="25"/>
      <c r="Q39" s="114"/>
      <c r="R39" s="114"/>
      <c r="S39" s="114"/>
      <c r="T39" s="114"/>
      <c r="U39" s="114"/>
      <c r="V39" s="25"/>
      <c r="W39" s="66"/>
      <c r="X39" s="25"/>
      <c r="Y39" s="1"/>
      <c r="Z39" s="1"/>
      <c r="AA39" s="1"/>
      <c r="AB39" s="1"/>
      <c r="AC39" s="1"/>
      <c r="AD39" s="1"/>
    </row>
    <row r="40" spans="1:30" x14ac:dyDescent="0.25">
      <c r="A40" s="72"/>
      <c r="B40" s="66"/>
      <c r="C40" s="44"/>
      <c r="D40" s="66"/>
      <c r="E40" s="66"/>
      <c r="F40" s="25"/>
      <c r="G40" s="44"/>
      <c r="H40" s="47"/>
      <c r="I40" s="44"/>
      <c r="J40" s="25"/>
      <c r="K40" s="25"/>
      <c r="L40" s="25"/>
      <c r="M40" s="25"/>
      <c r="N40" s="65"/>
      <c r="O40" s="65"/>
      <c r="P40" s="25"/>
      <c r="Q40" s="114"/>
      <c r="R40" s="114"/>
      <c r="S40" s="114"/>
      <c r="T40" s="114"/>
      <c r="U40" s="114"/>
      <c r="V40" s="25"/>
      <c r="W40" s="66"/>
      <c r="X40" s="25"/>
      <c r="Y40" s="1"/>
      <c r="Z40" s="1"/>
      <c r="AA40" s="1"/>
      <c r="AB40" s="1"/>
      <c r="AC40" s="1"/>
      <c r="AD40" s="1"/>
    </row>
    <row r="41" spans="1:30" x14ac:dyDescent="0.25">
      <c r="A41" s="72"/>
      <c r="B41" s="66"/>
      <c r="C41" s="44"/>
      <c r="D41" s="66"/>
      <c r="E41" s="66"/>
      <c r="F41" s="25"/>
      <c r="G41" s="44"/>
      <c r="H41" s="47"/>
      <c r="I41" s="44"/>
      <c r="J41" s="25"/>
      <c r="K41" s="25"/>
      <c r="L41" s="25"/>
      <c r="M41" s="25"/>
      <c r="N41" s="65"/>
      <c r="O41" s="65"/>
      <c r="P41" s="25"/>
      <c r="Q41" s="114"/>
      <c r="R41" s="114"/>
      <c r="S41" s="114"/>
      <c r="T41" s="114"/>
      <c r="U41" s="114"/>
      <c r="V41" s="25"/>
      <c r="W41" s="66"/>
      <c r="X41" s="25"/>
      <c r="Y41" s="1"/>
      <c r="Z41" s="1"/>
      <c r="AA41" s="1"/>
      <c r="AB41" s="1"/>
      <c r="AC41" s="1"/>
      <c r="AD41" s="1"/>
    </row>
    <row r="42" spans="1:30" x14ac:dyDescent="0.25">
      <c r="A42" s="72"/>
      <c r="B42" s="66"/>
      <c r="C42" s="44"/>
      <c r="D42" s="66"/>
      <c r="E42" s="66"/>
      <c r="F42" s="25"/>
      <c r="G42" s="44"/>
      <c r="H42" s="47"/>
      <c r="I42" s="44"/>
      <c r="J42" s="25"/>
      <c r="K42" s="25"/>
      <c r="L42" s="25"/>
      <c r="M42" s="25"/>
      <c r="N42" s="65"/>
      <c r="O42" s="65"/>
      <c r="P42" s="25"/>
      <c r="Q42" s="114"/>
      <c r="R42" s="114"/>
      <c r="S42" s="114"/>
      <c r="T42" s="114"/>
      <c r="U42" s="114"/>
      <c r="V42" s="25"/>
      <c r="W42" s="66"/>
      <c r="X42" s="25"/>
      <c r="Y42" s="1"/>
      <c r="Z42" s="1"/>
      <c r="AA42" s="1"/>
      <c r="AB42" s="1"/>
      <c r="AC42" s="1"/>
      <c r="AD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2020-02-14T18:09:59Z</dcterms:modified>
</cp:coreProperties>
</file>