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16" i="5" l="1"/>
  <c r="O14" i="5"/>
  <c r="I15" i="5" l="1"/>
  <c r="K13" i="5"/>
  <c r="K16" i="5" s="1"/>
  <c r="AS10" i="5"/>
  <c r="AQ10" i="5"/>
  <c r="AP10" i="5"/>
  <c r="AO10" i="5"/>
  <c r="AN10" i="5"/>
  <c r="AM10" i="5"/>
  <c r="AG10" i="5"/>
  <c r="K15" i="5" s="1"/>
  <c r="AE10" i="5"/>
  <c r="AD10" i="5"/>
  <c r="H15" i="5" s="1"/>
  <c r="AC10" i="5"/>
  <c r="G15" i="5" s="1"/>
  <c r="AB10" i="5"/>
  <c r="F15" i="5" s="1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H10" i="5"/>
  <c r="H14" i="5" s="1"/>
  <c r="H16" i="5" s="1"/>
  <c r="G10" i="5"/>
  <c r="G14" i="5" s="1"/>
  <c r="F10" i="5"/>
  <c r="E10" i="5"/>
  <c r="E14" i="5" s="1"/>
  <c r="F14" i="5" l="1"/>
  <c r="F16" i="5" s="1"/>
  <c r="I16" i="5"/>
  <c r="G16" i="5"/>
  <c r="O15" i="5"/>
  <c r="M15" i="5"/>
  <c r="E16" i="5"/>
  <c r="M16" i="5" s="1"/>
  <c r="M14" i="5"/>
  <c r="L14" i="5"/>
  <c r="N16" i="5"/>
  <c r="N15" i="5"/>
  <c r="L15" i="5"/>
  <c r="N14" i="5" l="1"/>
  <c r="L16" i="5"/>
</calcChain>
</file>

<file path=xl/sharedStrings.xml><?xml version="1.0" encoding="utf-8"?>
<sst xmlns="http://schemas.openxmlformats.org/spreadsheetml/2006/main" count="77" uniqueCount="33">
  <si>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</si>
  <si>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</si>
  <si>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</si>
  <si>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</si>
  <si>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</si>
  <si>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</si>
  <si>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</si>
  <si>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</si>
  <si>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</si>
  <si>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</si>
  <si>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</si>
  <si>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</si>
  <si>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</si>
  <si>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</si>
  <si>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</si>
  <si>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</si>
  <si>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</si>
  <si>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</si>
  <si>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</si>
  <si>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</si>
  <si>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</si>
  <si>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</si>
  <si>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</si>
  <si>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</si>
  <si>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PKP = Puurtilan Kisa-Pojat  (1948)</t>
  </si>
  <si>
    <t>Janne Hentunen</t>
  </si>
  <si>
    <t>4.</t>
  </si>
  <si>
    <t>PKP</t>
  </si>
  <si>
    <t>10.</t>
  </si>
  <si>
    <t>1.</t>
  </si>
  <si>
    <t>13.</t>
  </si>
  <si>
    <t>11.</t>
  </si>
  <si>
    <t>15.4.1968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</si>
</sst>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1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23" t="s">
        <v>25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1989</v>
      </c>
      <c r="C4" s="12" t="s">
        <v>26</v>
      </c>
      <c r="D4" s="1" t="s">
        <v>27</v>
      </c>
      <c r="E4" s="12">
        <v>19</v>
      </c>
      <c r="F4" s="12">
        <v>0</v>
      </c>
      <c r="G4" s="12">
        <v>0</v>
      </c>
      <c r="H4" s="67">
        <v>13</v>
      </c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1990</v>
      </c>
      <c r="C5" s="12" t="s">
        <v>28</v>
      </c>
      <c r="D5" s="1" t="s">
        <v>27</v>
      </c>
      <c r="E5" s="12">
        <v>19</v>
      </c>
      <c r="F5" s="12">
        <v>0</v>
      </c>
      <c r="G5" s="12">
        <v>0</v>
      </c>
      <c r="H5" s="12">
        <v>7</v>
      </c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1991</v>
      </c>
      <c r="Y6" s="12" t="s">
        <v>29</v>
      </c>
      <c r="Z6" s="68" t="s">
        <v>27</v>
      </c>
      <c r="AA6" s="12">
        <v>22</v>
      </c>
      <c r="AB6" s="12">
        <v>1</v>
      </c>
      <c r="AC6" s="12">
        <v>11</v>
      </c>
      <c r="AD6" s="12">
        <v>30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1992</v>
      </c>
      <c r="C7" s="12" t="s">
        <v>30</v>
      </c>
      <c r="D7" s="1" t="s">
        <v>27</v>
      </c>
      <c r="E7" s="12">
        <v>25</v>
      </c>
      <c r="F7" s="12">
        <v>2</v>
      </c>
      <c r="G7" s="12">
        <v>4</v>
      </c>
      <c r="H7" s="12">
        <v>26</v>
      </c>
      <c r="I7" s="12">
        <v>131</v>
      </c>
      <c r="J7" s="1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2"/>
      <c r="D8" s="1"/>
      <c r="E8" s="12"/>
      <c r="F8" s="12"/>
      <c r="G8" s="12"/>
      <c r="H8" s="12"/>
      <c r="I8" s="12"/>
      <c r="J8" s="1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4"/>
      <c r="Z8" s="1"/>
      <c r="AA8" s="12"/>
      <c r="AB8" s="12"/>
      <c r="AC8" s="12"/>
      <c r="AD8" s="13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>
        <v>1997</v>
      </c>
      <c r="C9" s="12" t="s">
        <v>31</v>
      </c>
      <c r="D9" s="1" t="s">
        <v>27</v>
      </c>
      <c r="E9" s="12">
        <v>25</v>
      </c>
      <c r="F9" s="12">
        <v>0</v>
      </c>
      <c r="G9" s="12">
        <v>2</v>
      </c>
      <c r="H9" s="12">
        <v>19</v>
      </c>
      <c r="I9" s="12">
        <v>117</v>
      </c>
      <c r="J9" s="1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4"/>
      <c r="Z9" s="1"/>
      <c r="AA9" s="12"/>
      <c r="AB9" s="12"/>
      <c r="AC9" s="12"/>
      <c r="AD9" s="13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88</v>
      </c>
      <c r="F10" s="36">
        <f>SUM(F4:F9)</f>
        <v>2</v>
      </c>
      <c r="G10" s="36">
        <f>SUM(G4:G9)</f>
        <v>6</v>
      </c>
      <c r="H10" s="36">
        <f>SUM(H4:H9)</f>
        <v>65</v>
      </c>
      <c r="I10" s="36">
        <f>SUM(I4:I9)</f>
        <v>248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22</v>
      </c>
      <c r="AB10" s="36">
        <f>SUM(AB4:AB9)</f>
        <v>1</v>
      </c>
      <c r="AC10" s="36">
        <f>SUM(AC4:AC9)</f>
        <v>11</v>
      </c>
      <c r="AD10" s="36">
        <f>SUM(AD4:AD9)</f>
        <v>30</v>
      </c>
      <c r="AE10" s="36">
        <f>SUM(AE4:AE9)</f>
        <v>0</v>
      </c>
      <c r="AF10" s="37">
        <v>0</v>
      </c>
      <c r="AG10" s="21">
        <f>SUM(AG4:AG9)</f>
        <v>0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24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 t="e">
        <f>PRODUCT(I13/J13)</f>
        <v>#DIV/0!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88</v>
      </c>
      <c r="F14" s="47">
        <f>PRODUCT(F10+R10)</f>
        <v>2</v>
      </c>
      <c r="G14" s="47">
        <f>PRODUCT(G10+S10)</f>
        <v>6</v>
      </c>
      <c r="H14" s="47">
        <f>PRODUCT(H10+T10)</f>
        <v>65</v>
      </c>
      <c r="I14" s="47">
        <f>PRODUCT(I10+U10)</f>
        <v>248</v>
      </c>
      <c r="J14" s="60">
        <v>0</v>
      </c>
      <c r="K14" s="16">
        <f>PRODUCT(K10+W10)</f>
        <v>0</v>
      </c>
      <c r="L14" s="53">
        <f>PRODUCT((F14+G14)/E14)</f>
        <v>9.0909090909090912E-2</v>
      </c>
      <c r="M14" s="53">
        <f>PRODUCT(H14/E14)</f>
        <v>0.73863636363636365</v>
      </c>
      <c r="N14" s="53">
        <f>PRODUCT((F14+G14+H14)/E14)</f>
        <v>0.82954545454545459</v>
      </c>
      <c r="O14" s="53">
        <f>PRODUCT(I14/50)</f>
        <v>4.96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22</v>
      </c>
      <c r="F15" s="47">
        <f>PRODUCT(AB10+AN10)</f>
        <v>1</v>
      </c>
      <c r="G15" s="47">
        <f>PRODUCT(AC10+AO10)</f>
        <v>11</v>
      </c>
      <c r="H15" s="47">
        <f>PRODUCT(AD10+AP10)</f>
        <v>30</v>
      </c>
      <c r="I15" s="47">
        <f>PRODUCT(AE10+AQ10)</f>
        <v>0</v>
      </c>
      <c r="J15" s="60">
        <v>0</v>
      </c>
      <c r="K15" s="10">
        <f>PRODUCT(AG10+AS10)</f>
        <v>0</v>
      </c>
      <c r="L15" s="53">
        <f>PRODUCT((F15+G15)/E15)</f>
        <v>0.54545454545454541</v>
      </c>
      <c r="M15" s="53">
        <f>PRODUCT(H15/E15)</f>
        <v>1.3636363636363635</v>
      </c>
      <c r="N15" s="53">
        <f>PRODUCT((F15+G15+H15)/E15)</f>
        <v>1.9090909090909092</v>
      </c>
      <c r="O15" s="53">
        <f>PRODUCT(I15/E15)</f>
        <v>0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110</v>
      </c>
      <c r="F16" s="47">
        <f t="shared" ref="F16:I16" si="0">SUM(F13:F15)</f>
        <v>3</v>
      </c>
      <c r="G16" s="47">
        <f t="shared" si="0"/>
        <v>17</v>
      </c>
      <c r="H16" s="47">
        <f t="shared" si="0"/>
        <v>95</v>
      </c>
      <c r="I16" s="47">
        <f t="shared" si="0"/>
        <v>248</v>
      </c>
      <c r="J16" s="60">
        <v>0</v>
      </c>
      <c r="K16" s="16" t="e">
        <f>SUM(K13:K15)</f>
        <v>#DIV/0!</v>
      </c>
      <c r="L16" s="53">
        <f>PRODUCT((F16+G16)/E16)</f>
        <v>0.18181818181818182</v>
      </c>
      <c r="M16" s="53">
        <f>PRODUCT(H16/E16)</f>
        <v>0.86363636363636365</v>
      </c>
      <c r="N16" s="53">
        <f>PRODUCT((F16+G16+H16)/E16)</f>
        <v>1.0454545454545454</v>
      </c>
      <c r="O16" s="53">
        <f>PRODUCT(I16/50)</f>
        <v>4.96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</row>
    <row r="215" spans="12:38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</row>
    <row r="216" spans="12:38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</row>
    <row r="217" spans="12:38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</row>
    <row r="218" spans="12:38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</row>
    <row r="219" spans="12:38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2018-12-12T09:07:57Z</dcterms:modified>
</cp:coreProperties>
</file>