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5" i="3" l="1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4" i="3" l="1"/>
  <c r="F15" i="3" s="1"/>
  <c r="H14" i="3"/>
  <c r="H15" i="3" s="1"/>
  <c r="M15" i="3" s="1"/>
  <c r="I15" i="3"/>
  <c r="O14" i="3"/>
  <c r="J14" i="3"/>
  <c r="L14" i="3"/>
  <c r="M14" i="3"/>
  <c r="AF9" i="3"/>
  <c r="N14" i="3" l="1"/>
  <c r="N15" i="3"/>
  <c r="L15" i="3"/>
  <c r="O15" i="3"/>
  <c r="J15" i="3"/>
</calcChain>
</file>

<file path=xl/sharedStrings.xml><?xml version="1.0" encoding="utf-8"?>
<sst xmlns="http://schemas.openxmlformats.org/spreadsheetml/2006/main" count="75" uniqueCount="30">
  <si>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</si>
  <si>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</si>
  <si>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</si>
  <si>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</si>
  <si>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</si>
  <si>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</si>
  <si>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</si>
  <si>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</si>
  <si>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</si>
  <si>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</si>
  <si>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</si>
  <si>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</si>
  <si>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</si>
  <si>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</si>
  <si>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</si>
  <si>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</si>
  <si>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</si>
  <si>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</si>
  <si>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</si>
  <si>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Rasmus Herrala</t>
  </si>
  <si>
    <t>8.</t>
  </si>
  <si>
    <t>Turku-Pesis</t>
  </si>
  <si>
    <t>7.</t>
  </si>
  <si>
    <t>20.5.1999   Ulvila</t>
  </si>
  <si>
    <t>Turku-Pesis = Turku-Pesis  (Lännen Pallo)  (1949),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</si>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</sst>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>
      <selection activeCell="B1" sqref="B1"/>
    </sheetView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7109375" customWidth="1"/>
    <col min="5" max="9" width="5.42578125" customWidth="1"/>
    <col min="10" max="10" width="7.855468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13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2015</v>
      </c>
      <c r="Y4" s="12" t="s">
        <v>20</v>
      </c>
      <c r="Z4" s="1" t="s">
        <v>21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7">
        <v>0.4</v>
      </c>
      <c r="AG4" s="10">
        <v>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2016</v>
      </c>
      <c r="Y5" s="12" t="s">
        <v>22</v>
      </c>
      <c r="Z5" s="1" t="s">
        <v>21</v>
      </c>
      <c r="AA5" s="12">
        <v>10</v>
      </c>
      <c r="AB5" s="12">
        <v>1</v>
      </c>
      <c r="AC5" s="12">
        <v>0</v>
      </c>
      <c r="AD5" s="12">
        <v>18</v>
      </c>
      <c r="AE5" s="12">
        <v>34</v>
      </c>
      <c r="AF5" s="67">
        <v>0.58620000000000005</v>
      </c>
      <c r="AG5" s="10">
        <v>58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2017</v>
      </c>
      <c r="Y6" s="12" t="s">
        <v>22</v>
      </c>
      <c r="Z6" s="1" t="s">
        <v>21</v>
      </c>
      <c r="AA6" s="12">
        <v>4</v>
      </c>
      <c r="AB6" s="12">
        <v>0</v>
      </c>
      <c r="AC6" s="12">
        <v>3</v>
      </c>
      <c r="AD6" s="12">
        <v>3</v>
      </c>
      <c r="AE6" s="12">
        <v>15</v>
      </c>
      <c r="AF6" s="67">
        <v>0.625</v>
      </c>
      <c r="AG6" s="10">
        <v>24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67"/>
      <c r="AG7" s="10"/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62"/>
      <c r="K8" s="19"/>
      <c r="L8" s="41"/>
      <c r="M8" s="7"/>
      <c r="N8" s="7"/>
      <c r="O8" s="7"/>
      <c r="Q8" s="12"/>
      <c r="R8" s="12"/>
      <c r="S8" s="12"/>
      <c r="T8" s="12"/>
      <c r="U8" s="12"/>
      <c r="V8" s="32"/>
      <c r="W8" s="19"/>
      <c r="X8" s="12">
        <v>2020</v>
      </c>
      <c r="Y8" s="12" t="s">
        <v>20</v>
      </c>
      <c r="Z8" s="1" t="s">
        <v>21</v>
      </c>
      <c r="AA8" s="12">
        <v>8</v>
      </c>
      <c r="AB8" s="12">
        <v>0</v>
      </c>
      <c r="AC8" s="12">
        <v>0</v>
      </c>
      <c r="AD8" s="12">
        <v>3</v>
      </c>
      <c r="AE8" s="12">
        <v>19</v>
      </c>
      <c r="AF8" s="32">
        <v>0.59370000000000001</v>
      </c>
      <c r="AG8" s="19">
        <v>32</v>
      </c>
      <c r="AH8" s="41"/>
      <c r="AI8" s="7"/>
      <c r="AJ8" s="7"/>
      <c r="AK8" s="7"/>
      <c r="AM8" s="12"/>
      <c r="AN8" s="12"/>
      <c r="AO8" s="12"/>
      <c r="AP8" s="12"/>
      <c r="AQ8" s="12"/>
      <c r="AR8" s="32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3" t="s">
        <v>13</v>
      </c>
      <c r="C9" s="64"/>
      <c r="D9" s="65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23</v>
      </c>
      <c r="AB9" s="36">
        <f>SUM(AB4:AB8)</f>
        <v>1</v>
      </c>
      <c r="AC9" s="36">
        <f>SUM(AC4:AC8)</f>
        <v>3</v>
      </c>
      <c r="AD9" s="36">
        <f>SUM(AD4:AD8)</f>
        <v>24</v>
      </c>
      <c r="AE9" s="36">
        <f>SUM(AE4:AE8)</f>
        <v>70</v>
      </c>
      <c r="AF9" s="37">
        <f>PRODUCT(AE9/AG9)</f>
        <v>0.58823529411764708</v>
      </c>
      <c r="AG9" s="21">
        <f>SUM(AG4:AG8)</f>
        <v>119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28</v>
      </c>
      <c r="O11" s="7" t="s">
        <v>29</v>
      </c>
      <c r="Q11" s="17"/>
      <c r="R11" s="17" t="s">
        <v>10</v>
      </c>
      <c r="S11" s="17"/>
      <c r="T11" s="55" t="s">
        <v>24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6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6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23</v>
      </c>
      <c r="F14" s="48">
        <f>PRODUCT(AB9+AN9)</f>
        <v>1</v>
      </c>
      <c r="G14" s="48">
        <f>PRODUCT(AC9+AO9)</f>
        <v>3</v>
      </c>
      <c r="H14" s="48">
        <f>PRODUCT(AD9+AP9)</f>
        <v>24</v>
      </c>
      <c r="I14" s="48">
        <f>PRODUCT(AE9+AQ9)</f>
        <v>70</v>
      </c>
      <c r="J14" s="66">
        <f>PRODUCT(I14/K14)</f>
        <v>0.58823529411764708</v>
      </c>
      <c r="K14" s="10">
        <f>PRODUCT(AG9+AS9)</f>
        <v>119</v>
      </c>
      <c r="L14" s="54">
        <f>PRODUCT((F14+G14)/E14)</f>
        <v>0.17391304347826086</v>
      </c>
      <c r="M14" s="54">
        <f>PRODUCT(H14/E14)</f>
        <v>1.0434782608695652</v>
      </c>
      <c r="N14" s="54">
        <f>PRODUCT((F14+G14+H14)/E14)</f>
        <v>1.2173913043478262</v>
      </c>
      <c r="O14" s="54">
        <f>PRODUCT(I14/E14)</f>
        <v>3.0434782608695654</v>
      </c>
      <c r="Q14" s="17"/>
      <c r="R14" s="17"/>
      <c r="S14" s="16"/>
      <c r="T14" s="16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23</v>
      </c>
      <c r="F15" s="48">
        <f t="shared" ref="F15:I15" si="0">SUM(F12:F14)</f>
        <v>1</v>
      </c>
      <c r="G15" s="48">
        <f t="shared" si="0"/>
        <v>3</v>
      </c>
      <c r="H15" s="48">
        <f t="shared" si="0"/>
        <v>24</v>
      </c>
      <c r="I15" s="48">
        <f t="shared" si="0"/>
        <v>70</v>
      </c>
      <c r="J15" s="66">
        <f>PRODUCT(I15/K15)</f>
        <v>0.58823529411764708</v>
      </c>
      <c r="K15" s="16">
        <f>SUM(K12:K14)</f>
        <v>119</v>
      </c>
      <c r="L15" s="54">
        <f>PRODUCT((F15+G15)/E15)</f>
        <v>0.17391304347826086</v>
      </c>
      <c r="M15" s="54">
        <f>PRODUCT(H15/E15)</f>
        <v>1.0434782608695652</v>
      </c>
      <c r="N15" s="54">
        <f>PRODUCT((F15+G15+H15)/E15)</f>
        <v>1.2173913043478262</v>
      </c>
      <c r="O15" s="54">
        <f>PRODUCT(I15/E15)</f>
        <v>3.0434782608695654</v>
      </c>
      <c r="Q15" s="10"/>
      <c r="R15" s="10"/>
      <c r="S15" s="10"/>
      <c r="T15" s="10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H180" s="10"/>
      <c r="AI180" s="10"/>
      <c r="AJ180" s="10"/>
      <c r="AK180" s="10"/>
      <c r="AL180" s="10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</row>
    <row r="193" spans="20:32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</row>
    <row r="194" spans="20:32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</row>
    <row r="195" spans="20:32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</row>
    <row r="196" spans="20:32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</row>
    <row r="197" spans="20:32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</row>
    <row r="198" spans="20:32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</row>
    <row r="199" spans="20:32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</row>
    <row r="200" spans="20:32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</row>
    <row r="201" spans="20:32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</row>
    <row r="202" spans="20:32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</row>
    <row r="203" spans="20:32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</row>
    <row r="204" spans="20:32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</row>
    <row r="205" spans="20:32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</row>
    <row r="206" spans="20:32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</row>
    <row r="207" spans="20:32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</row>
    <row r="208" spans="20:32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</row>
    <row r="209" spans="20:32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</row>
    <row r="210" spans="20:32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</row>
    <row r="211" spans="20:32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</row>
    <row r="212" spans="20:32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  <row r="213" spans="20:32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</row>
    <row r="214" spans="20:32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</row>
    <row r="215" spans="20:32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</row>
    <row r="216" spans="20:32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</row>
    <row r="217" spans="20:32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</row>
    <row r="218" spans="20:32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20:32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  <row r="220" spans="20:32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20:32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</row>
    <row r="222" spans="20:32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</row>
    <row r="223" spans="20:32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</row>
    <row r="224" spans="20:32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</row>
    <row r="225" spans="20:32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</row>
    <row r="226" spans="20:32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2020-09-03T04:47:52Z</dcterms:modified>
</cp:coreProperties>
</file>