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6" i="2" l="1"/>
  <c r="O15" i="2"/>
  <c r="N15" i="2"/>
  <c r="M15" i="2"/>
  <c r="L15" i="2"/>
  <c r="O13" i="2"/>
  <c r="N13" i="2"/>
  <c r="M13" i="2"/>
  <c r="L13" i="2"/>
  <c r="K13" i="2" l="1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F15" i="2"/>
  <c r="F16" i="2" s="1"/>
  <c r="H15" i="2"/>
  <c r="I16" i="2"/>
  <c r="L16" i="2" l="1"/>
  <c r="H16" i="2"/>
  <c r="M16" i="2" s="1"/>
  <c r="J16" i="2"/>
  <c r="N16" i="2" l="1"/>
</calcChain>
</file>

<file path=xl/sharedStrings.xml><?xml version="1.0" encoding="utf-8"?>
<sst xmlns="http://schemas.openxmlformats.org/spreadsheetml/2006/main" count="157" uniqueCount="63">
  <si>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</si>
  <si>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</si>
  <si>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</si>
  <si>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</si>
  <si>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</si>
  <si>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</si>
  <si>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</si>
  <si>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</si>
  <si>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</si>
  <si>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</si>
  <si>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</si>
  <si>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</si>
  <si>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</si>
  <si>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</si>
  <si>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</si>
  <si>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</si>
  <si>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</si>
  <si>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</si>
  <si>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</si>
  <si>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</si>
  <si>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</si>
  <si>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</si>
  <si>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</si>
  <si>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</si>
  <si>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</si>
  <si>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</si>
  <si>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</si>
  <si>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</si>
  <si>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</si>
  <si>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</si>
  <si>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</si>
  <si>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</si>
  <si>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</si>
  <si>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Holopainen</t>
  </si>
  <si>
    <t>12.</t>
  </si>
  <si>
    <t>Lippo</t>
  </si>
  <si>
    <t>30.05. 1982  Lippo - KiU  9-11</t>
  </si>
  <si>
    <t xml:space="preserve">  30 v   5 kk 26 pv</t>
  </si>
  <si>
    <t>suomensarja</t>
  </si>
  <si>
    <t>2.</t>
  </si>
  <si>
    <t>Seurat</t>
  </si>
  <si>
    <t>Lippo = Oulun Lippo  (1955)</t>
  </si>
  <si>
    <t>4.12.1951</t>
  </si>
  <si>
    <t>MESTARUUSSARJA</t>
  </si>
  <si>
    <t>URA SM-SARJASSA</t>
  </si>
  <si>
    <t>6.</t>
  </si>
  <si>
    <t>PattU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</si>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</sst>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4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right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13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9" xfId="0" applyFont="1" applyFill="1" applyBorder="1" applyAlignment="1"/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140625" style="74" customWidth="1"/>
    <col min="5" max="8" width="5.7109375" style="73" customWidth="1"/>
    <col min="9" max="9" width="5.1406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29" customWidth="1"/>
    <col min="16" max="20" width="5.7109375" style="73" customWidth="1"/>
    <col min="21" max="21" width="8.7109375" style="73" customWidth="1"/>
    <col min="22" max="22" width="0.5703125" style="29" customWidth="1"/>
    <col min="23" max="27" width="5.7109375" style="73" customWidth="1"/>
    <col min="28" max="28" width="8.7109375" style="73" customWidth="1"/>
    <col min="29" max="29" width="0.5703125" style="29" customWidth="1"/>
    <col min="30" max="35" width="5.7109375" style="73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42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7"/>
      <c r="W2" s="22" t="s">
        <v>15</v>
      </c>
      <c r="X2" s="14"/>
      <c r="Y2" s="14"/>
      <c r="Z2" s="14"/>
      <c r="AA2" s="14"/>
      <c r="AB2" s="15"/>
      <c r="AC2" s="77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25">
        <v>1979</v>
      </c>
      <c r="C4" s="25" t="s">
        <v>39</v>
      </c>
      <c r="D4" s="26" t="s">
        <v>35</v>
      </c>
      <c r="E4" s="25"/>
      <c r="F4" s="27" t="s">
        <v>38</v>
      </c>
      <c r="G4" s="28"/>
      <c r="H4" s="25"/>
      <c r="I4" s="25"/>
      <c r="J4" s="25"/>
      <c r="K4" s="25"/>
      <c r="L4" s="25"/>
      <c r="M4" s="25"/>
      <c r="N4" s="25"/>
      <c r="O4" s="24"/>
      <c r="P4" s="30"/>
      <c r="Q4" s="30"/>
      <c r="R4" s="30"/>
      <c r="S4" s="30"/>
      <c r="T4" s="30"/>
      <c r="U4" s="32"/>
      <c r="V4" s="24"/>
      <c r="W4" s="60"/>
      <c r="X4" s="60"/>
      <c r="Y4" s="31"/>
      <c r="Z4" s="60"/>
      <c r="AA4" s="31"/>
      <c r="AB4" s="78"/>
      <c r="AC4" s="24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30">
        <v>1980</v>
      </c>
      <c r="C5" s="30"/>
      <c r="D5" s="34"/>
      <c r="E5" s="30"/>
      <c r="F5" s="30"/>
      <c r="G5" s="32"/>
      <c r="H5" s="30"/>
      <c r="I5" s="30"/>
      <c r="J5" s="30"/>
      <c r="K5" s="30"/>
      <c r="L5" s="30"/>
      <c r="M5" s="30"/>
      <c r="N5" s="30"/>
      <c r="O5" s="24"/>
      <c r="P5" s="79"/>
      <c r="Q5" s="79"/>
      <c r="R5" s="80"/>
      <c r="S5" s="79"/>
      <c r="T5" s="79"/>
      <c r="U5" s="80"/>
      <c r="V5" s="24"/>
      <c r="W5" s="60"/>
      <c r="X5" s="60"/>
      <c r="Y5" s="31"/>
      <c r="Z5" s="60"/>
      <c r="AA5" s="31"/>
      <c r="AB5" s="78"/>
      <c r="AC5" s="24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">
      <c r="A6" s="9"/>
      <c r="B6" s="30">
        <v>1981</v>
      </c>
      <c r="C6" s="30"/>
      <c r="D6" s="34"/>
      <c r="E6" s="30"/>
      <c r="F6" s="30"/>
      <c r="G6" s="32"/>
      <c r="H6" s="30"/>
      <c r="I6" s="30"/>
      <c r="J6" s="30"/>
      <c r="K6" s="30"/>
      <c r="L6" s="30"/>
      <c r="M6" s="30"/>
      <c r="N6" s="30"/>
      <c r="O6" s="24"/>
      <c r="P6" s="79"/>
      <c r="Q6" s="79"/>
      <c r="R6" s="80"/>
      <c r="S6" s="79"/>
      <c r="T6" s="79"/>
      <c r="U6" s="80"/>
      <c r="V6" s="24"/>
      <c r="W6" s="60"/>
      <c r="X6" s="60"/>
      <c r="Y6" s="31"/>
      <c r="Z6" s="60"/>
      <c r="AA6" s="31"/>
      <c r="AB6" s="78"/>
      <c r="AC6" s="24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">
      <c r="A7" s="9"/>
      <c r="B7" s="30">
        <v>1982</v>
      </c>
      <c r="C7" s="30" t="s">
        <v>34</v>
      </c>
      <c r="D7" s="34" t="s">
        <v>35</v>
      </c>
      <c r="E7" s="30">
        <v>6</v>
      </c>
      <c r="F7" s="30">
        <v>0</v>
      </c>
      <c r="G7" s="32">
        <v>0</v>
      </c>
      <c r="H7" s="30">
        <v>1</v>
      </c>
      <c r="I7" s="30">
        <v>11</v>
      </c>
      <c r="J7" s="30">
        <v>3</v>
      </c>
      <c r="K7" s="30">
        <v>2</v>
      </c>
      <c r="L7" s="30">
        <v>6</v>
      </c>
      <c r="M7" s="30">
        <v>0</v>
      </c>
      <c r="N7" s="35">
        <v>0.40740740740740738</v>
      </c>
      <c r="O7" s="24"/>
      <c r="P7" s="79"/>
      <c r="Q7" s="79"/>
      <c r="R7" s="80"/>
      <c r="S7" s="79"/>
      <c r="T7" s="79"/>
      <c r="U7" s="80"/>
      <c r="V7" s="24"/>
      <c r="W7" s="60"/>
      <c r="X7" s="60"/>
      <c r="Y7" s="31"/>
      <c r="Z7" s="60"/>
      <c r="AA7" s="31"/>
      <c r="AB7" s="78"/>
      <c r="AC7" s="24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">
      <c r="A8" s="9"/>
      <c r="B8" s="30">
        <v>1983</v>
      </c>
      <c r="C8" s="30"/>
      <c r="D8" s="75"/>
      <c r="E8" s="30"/>
      <c r="F8" s="30"/>
      <c r="G8" s="32"/>
      <c r="H8" s="30"/>
      <c r="I8" s="30"/>
      <c r="J8" s="30"/>
      <c r="K8" s="30"/>
      <c r="L8" s="30"/>
      <c r="M8" s="30"/>
      <c r="N8" s="35"/>
      <c r="O8" s="24"/>
      <c r="P8" s="79"/>
      <c r="Q8" s="79"/>
      <c r="R8" s="80"/>
      <c r="S8" s="79"/>
      <c r="T8" s="79"/>
      <c r="U8" s="80"/>
      <c r="V8" s="24"/>
      <c r="W8" s="60"/>
      <c r="X8" s="60"/>
      <c r="Y8" s="31"/>
      <c r="Z8" s="60"/>
      <c r="AA8" s="31"/>
      <c r="AB8" s="78"/>
      <c r="AC8" s="24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">
      <c r="A9" s="9"/>
      <c r="B9" s="30">
        <v>1984</v>
      </c>
      <c r="C9" s="30"/>
      <c r="D9" s="75"/>
      <c r="E9" s="30"/>
      <c r="F9" s="30"/>
      <c r="G9" s="32"/>
      <c r="H9" s="30"/>
      <c r="I9" s="30"/>
      <c r="J9" s="30"/>
      <c r="K9" s="30"/>
      <c r="L9" s="30"/>
      <c r="M9" s="30"/>
      <c r="N9" s="35"/>
      <c r="O9" s="24"/>
      <c r="P9" s="79"/>
      <c r="Q9" s="79"/>
      <c r="R9" s="80"/>
      <c r="S9" s="79"/>
      <c r="T9" s="79"/>
      <c r="U9" s="80"/>
      <c r="V9" s="24"/>
      <c r="W9" s="60"/>
      <c r="X9" s="60"/>
      <c r="Y9" s="31"/>
      <c r="Z9" s="60"/>
      <c r="AA9" s="31"/>
      <c r="AB9" s="78"/>
      <c r="AC9" s="24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">
      <c r="A10" s="9"/>
      <c r="B10" s="30">
        <v>1985</v>
      </c>
      <c r="C10" s="30"/>
      <c r="D10" s="75"/>
      <c r="E10" s="30"/>
      <c r="F10" s="30"/>
      <c r="G10" s="32"/>
      <c r="H10" s="30"/>
      <c r="I10" s="30"/>
      <c r="J10" s="30"/>
      <c r="K10" s="30"/>
      <c r="L10" s="30"/>
      <c r="M10" s="30"/>
      <c r="N10" s="35"/>
      <c r="O10" s="24"/>
      <c r="P10" s="79"/>
      <c r="Q10" s="79"/>
      <c r="R10" s="80"/>
      <c r="S10" s="79"/>
      <c r="T10" s="79"/>
      <c r="U10" s="80"/>
      <c r="V10" s="24"/>
      <c r="W10" s="60"/>
      <c r="X10" s="60"/>
      <c r="Y10" s="31"/>
      <c r="Z10" s="60"/>
      <c r="AA10" s="31"/>
      <c r="AB10" s="78"/>
      <c r="AC10" s="24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">
      <c r="A11" s="9"/>
      <c r="B11" s="30">
        <v>1986</v>
      </c>
      <c r="C11" s="30"/>
      <c r="D11" s="75"/>
      <c r="E11" s="30"/>
      <c r="F11" s="30"/>
      <c r="G11" s="32"/>
      <c r="H11" s="30"/>
      <c r="I11" s="30"/>
      <c r="J11" s="30"/>
      <c r="K11" s="30"/>
      <c r="L11" s="30"/>
      <c r="M11" s="30"/>
      <c r="N11" s="35"/>
      <c r="O11" s="24"/>
      <c r="P11" s="79"/>
      <c r="Q11" s="79"/>
      <c r="R11" s="80"/>
      <c r="S11" s="79"/>
      <c r="T11" s="79"/>
      <c r="U11" s="80"/>
      <c r="V11" s="24"/>
      <c r="W11" s="60"/>
      <c r="X11" s="60"/>
      <c r="Y11" s="31"/>
      <c r="Z11" s="60"/>
      <c r="AA11" s="31"/>
      <c r="AB11" s="78"/>
      <c r="AC11" s="24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">
      <c r="A12" s="9"/>
      <c r="B12" s="30">
        <v>1987</v>
      </c>
      <c r="C12" s="30"/>
      <c r="D12" s="75"/>
      <c r="E12" s="30"/>
      <c r="F12" s="30"/>
      <c r="G12" s="32"/>
      <c r="H12" s="30"/>
      <c r="I12" s="30"/>
      <c r="J12" s="30"/>
      <c r="K12" s="30"/>
      <c r="L12" s="30"/>
      <c r="M12" s="30"/>
      <c r="N12" s="35"/>
      <c r="O12" s="24"/>
      <c r="P12" s="79"/>
      <c r="Q12" s="79"/>
      <c r="R12" s="80"/>
      <c r="S12" s="79"/>
      <c r="T12" s="79"/>
      <c r="U12" s="80"/>
      <c r="V12" s="24"/>
      <c r="W12" s="60"/>
      <c r="X12" s="60"/>
      <c r="Y12" s="31"/>
      <c r="Z12" s="60"/>
      <c r="AA12" s="31"/>
      <c r="AB12" s="78"/>
      <c r="AC12" s="24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">
      <c r="A13" s="9"/>
      <c r="B13" s="25">
        <v>1988</v>
      </c>
      <c r="C13" s="25" t="s">
        <v>45</v>
      </c>
      <c r="D13" s="26" t="s">
        <v>46</v>
      </c>
      <c r="E13" s="25"/>
      <c r="F13" s="27" t="s">
        <v>38</v>
      </c>
      <c r="G13" s="28"/>
      <c r="H13" s="25"/>
      <c r="I13" s="25"/>
      <c r="J13" s="25"/>
      <c r="K13" s="25"/>
      <c r="L13" s="25"/>
      <c r="M13" s="25"/>
      <c r="N13" s="76"/>
      <c r="O13" s="24"/>
      <c r="P13" s="79"/>
      <c r="Q13" s="79"/>
      <c r="R13" s="80"/>
      <c r="S13" s="79"/>
      <c r="T13" s="79"/>
      <c r="U13" s="80"/>
      <c r="V13" s="24"/>
      <c r="W13" s="60"/>
      <c r="X13" s="60"/>
      <c r="Y13" s="31"/>
      <c r="Z13" s="60"/>
      <c r="AA13" s="31"/>
      <c r="AB13" s="78"/>
      <c r="AC13" s="24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">
      <c r="A14" s="9"/>
      <c r="B14" s="25">
        <v>1989</v>
      </c>
      <c r="C14" s="25" t="s">
        <v>45</v>
      </c>
      <c r="D14" s="26" t="s">
        <v>46</v>
      </c>
      <c r="E14" s="25"/>
      <c r="F14" s="27" t="s">
        <v>38</v>
      </c>
      <c r="G14" s="28"/>
      <c r="H14" s="25"/>
      <c r="I14" s="25"/>
      <c r="J14" s="25"/>
      <c r="K14" s="25"/>
      <c r="L14" s="25"/>
      <c r="M14" s="25"/>
      <c r="N14" s="76"/>
      <c r="O14" s="24"/>
      <c r="P14" s="79"/>
      <c r="Q14" s="79"/>
      <c r="R14" s="80"/>
      <c r="S14" s="79"/>
      <c r="T14" s="79"/>
      <c r="U14" s="80"/>
      <c r="V14" s="24"/>
      <c r="W14" s="60"/>
      <c r="X14" s="60"/>
      <c r="Y14" s="31"/>
      <c r="Z14" s="60"/>
      <c r="AA14" s="31"/>
      <c r="AB14" s="78"/>
      <c r="AC14" s="24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">
      <c r="A15" s="1"/>
      <c r="B15" s="16" t="s">
        <v>7</v>
      </c>
      <c r="C15" s="17"/>
      <c r="D15" s="15"/>
      <c r="E15" s="18">
        <v>6</v>
      </c>
      <c r="F15" s="18">
        <v>0</v>
      </c>
      <c r="G15" s="18">
        <v>0</v>
      </c>
      <c r="H15" s="18">
        <v>1</v>
      </c>
      <c r="I15" s="18">
        <v>11</v>
      </c>
      <c r="J15" s="18">
        <v>3</v>
      </c>
      <c r="K15" s="18">
        <v>2</v>
      </c>
      <c r="L15" s="18">
        <v>6</v>
      </c>
      <c r="M15" s="18">
        <v>0</v>
      </c>
      <c r="N15" s="36">
        <v>0.40699999999999997</v>
      </c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36">
        <v>0</v>
      </c>
      <c r="V15" s="24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36">
        <v>0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s="23" customFormat="1" ht="15" customHeight="1" x14ac:dyDescent="0.25">
      <c r="A16" s="9"/>
      <c r="B16" s="2" t="s">
        <v>2</v>
      </c>
      <c r="C16" s="33"/>
      <c r="D16" s="37">
        <v>21.666666666666664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9"/>
      <c r="P16" s="38"/>
      <c r="Q16" s="41"/>
      <c r="R16" s="38"/>
      <c r="S16" s="38"/>
      <c r="T16" s="38"/>
      <c r="U16" s="38"/>
      <c r="V16" s="29"/>
      <c r="W16" s="38"/>
      <c r="X16" s="38"/>
      <c r="Y16" s="38"/>
      <c r="Z16" s="38"/>
      <c r="AA16" s="38"/>
      <c r="AB16" s="38"/>
      <c r="AC16" s="29"/>
      <c r="AD16" s="38"/>
      <c r="AE16" s="38"/>
      <c r="AF16" s="38"/>
      <c r="AG16" s="38"/>
      <c r="AH16" s="38"/>
      <c r="AI16" s="38"/>
      <c r="AJ16" s="9"/>
    </row>
    <row r="17" spans="1:37" s="23" customFormat="1" ht="15" customHeight="1" x14ac:dyDescent="0.25">
      <c r="A17" s="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9"/>
      <c r="P17" s="38"/>
      <c r="Q17" s="41"/>
      <c r="R17" s="38"/>
      <c r="S17" s="38"/>
      <c r="T17" s="38"/>
      <c r="U17" s="38"/>
      <c r="V17" s="29"/>
      <c r="W17" s="38"/>
      <c r="X17" s="38"/>
      <c r="Y17" s="38"/>
      <c r="Z17" s="38"/>
      <c r="AA17" s="38"/>
      <c r="AB17" s="38"/>
      <c r="AC17" s="29"/>
      <c r="AD17" s="38"/>
      <c r="AE17" s="38"/>
      <c r="AF17" s="38"/>
      <c r="AG17" s="38"/>
      <c r="AH17" s="38"/>
      <c r="AI17" s="38"/>
      <c r="AJ17" s="9"/>
    </row>
    <row r="18" spans="1:37" ht="15" customHeight="1" x14ac:dyDescent="0.25">
      <c r="A18" s="9"/>
      <c r="B18" s="22" t="s">
        <v>44</v>
      </c>
      <c r="C18" s="42"/>
      <c r="D18" s="42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8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43" t="s">
        <v>28</v>
      </c>
      <c r="Q18" s="12"/>
      <c r="R18" s="12"/>
      <c r="S18" s="12"/>
      <c r="T18" s="44"/>
      <c r="U18" s="44"/>
      <c r="V18" s="44"/>
      <c r="W18" s="44"/>
      <c r="X18" s="44"/>
      <c r="Y18" s="44"/>
      <c r="Z18" s="44"/>
      <c r="AA18" s="12"/>
      <c r="AB18" s="12"/>
      <c r="AC18" s="44"/>
      <c r="AD18" s="12"/>
      <c r="AE18" s="12"/>
      <c r="AF18" s="12"/>
      <c r="AG18" s="12"/>
      <c r="AH18" s="12"/>
      <c r="AI18" s="45"/>
      <c r="AJ18" s="9"/>
      <c r="AK18" s="38"/>
    </row>
    <row r="19" spans="1:37" ht="15" customHeight="1" x14ac:dyDescent="0.2">
      <c r="A19" s="9"/>
      <c r="B19" s="43" t="s">
        <v>12</v>
      </c>
      <c r="C19" s="12"/>
      <c r="D19" s="45"/>
      <c r="E19" s="30">
        <v>6</v>
      </c>
      <c r="F19" s="30">
        <v>0</v>
      </c>
      <c r="G19" s="30">
        <v>0</v>
      </c>
      <c r="H19" s="30">
        <v>1</v>
      </c>
      <c r="I19" s="30">
        <v>11</v>
      </c>
      <c r="J19" s="38"/>
      <c r="K19" s="46">
        <v>0</v>
      </c>
      <c r="L19" s="46">
        <v>0.16666666666666666</v>
      </c>
      <c r="M19" s="46">
        <v>1.8333333333333333</v>
      </c>
      <c r="N19" s="47">
        <v>0.40699999999999997</v>
      </c>
      <c r="O19" s="24"/>
      <c r="P19" s="48" t="s">
        <v>9</v>
      </c>
      <c r="Q19" s="49"/>
      <c r="R19" s="50" t="s">
        <v>36</v>
      </c>
      <c r="S19" s="81"/>
      <c r="T19" s="81"/>
      <c r="U19" s="81"/>
      <c r="V19" s="81"/>
      <c r="W19" s="81"/>
      <c r="X19" s="82"/>
      <c r="Y19" s="83" t="s">
        <v>11</v>
      </c>
      <c r="Z19" s="84"/>
      <c r="AA19" s="84" t="s">
        <v>37</v>
      </c>
      <c r="AB19" s="82"/>
      <c r="AC19" s="82"/>
      <c r="AD19" s="85"/>
      <c r="AE19" s="83"/>
      <c r="AF19" s="85"/>
      <c r="AG19" s="85"/>
      <c r="AH19" s="81"/>
      <c r="AI19" s="86"/>
      <c r="AJ19" s="9"/>
      <c r="AK19" s="38"/>
    </row>
    <row r="20" spans="1:37" ht="15" customHeight="1" x14ac:dyDescent="0.2">
      <c r="A20" s="9"/>
      <c r="B20" s="52" t="s">
        <v>14</v>
      </c>
      <c r="C20" s="53"/>
      <c r="D20" s="54"/>
      <c r="E20" s="30"/>
      <c r="F20" s="30"/>
      <c r="G20" s="30"/>
      <c r="H20" s="30"/>
      <c r="I20" s="30"/>
      <c r="J20" s="38"/>
      <c r="K20" s="46"/>
      <c r="L20" s="46"/>
      <c r="M20" s="46"/>
      <c r="N20" s="47"/>
      <c r="O20" s="24"/>
      <c r="P20" s="55" t="s">
        <v>49</v>
      </c>
      <c r="Q20" s="56"/>
      <c r="R20" s="50"/>
      <c r="S20" s="50"/>
      <c r="T20" s="50"/>
      <c r="U20" s="50"/>
      <c r="V20" s="50"/>
      <c r="W20" s="50"/>
      <c r="X20" s="50"/>
      <c r="Y20" s="51"/>
      <c r="Z20" s="87"/>
      <c r="AA20" s="87"/>
      <c r="AB20" s="51"/>
      <c r="AC20" s="51"/>
      <c r="AD20" s="88"/>
      <c r="AE20" s="51"/>
      <c r="AF20" s="88"/>
      <c r="AG20" s="88"/>
      <c r="AH20" s="51"/>
      <c r="AI20" s="89"/>
      <c r="AJ20" s="9"/>
      <c r="AK20" s="38"/>
    </row>
    <row r="21" spans="1:37" ht="15" customHeight="1" x14ac:dyDescent="0.2">
      <c r="A21" s="9"/>
      <c r="B21" s="57" t="s">
        <v>15</v>
      </c>
      <c r="C21" s="58"/>
      <c r="D21" s="59"/>
      <c r="E21" s="60"/>
      <c r="F21" s="60"/>
      <c r="G21" s="60"/>
      <c r="H21" s="60"/>
      <c r="I21" s="60"/>
      <c r="J21" s="38"/>
      <c r="K21" s="61"/>
      <c r="L21" s="61"/>
      <c r="M21" s="61"/>
      <c r="N21" s="62"/>
      <c r="O21" s="24"/>
      <c r="P21" s="55" t="s">
        <v>50</v>
      </c>
      <c r="Q21" s="56"/>
      <c r="R21" s="50" t="s">
        <v>36</v>
      </c>
      <c r="S21" s="50"/>
      <c r="T21" s="50"/>
      <c r="U21" s="50"/>
      <c r="V21" s="50"/>
      <c r="W21" s="50"/>
      <c r="X21" s="50"/>
      <c r="Y21" s="51" t="s">
        <v>11</v>
      </c>
      <c r="Z21" s="87"/>
      <c r="AA21" s="87" t="s">
        <v>37</v>
      </c>
      <c r="AB21" s="51"/>
      <c r="AC21" s="51"/>
      <c r="AD21" s="88"/>
      <c r="AE21" s="51"/>
      <c r="AF21" s="88"/>
      <c r="AG21" s="50"/>
      <c r="AH21" s="51"/>
      <c r="AI21" s="89"/>
      <c r="AJ21" s="9"/>
      <c r="AK21" s="38"/>
    </row>
    <row r="22" spans="1:37" ht="15" customHeight="1" x14ac:dyDescent="0.2">
      <c r="A22" s="9"/>
      <c r="B22" s="63" t="s">
        <v>24</v>
      </c>
      <c r="C22" s="64"/>
      <c r="D22" s="65"/>
      <c r="E22" s="18">
        <v>6</v>
      </c>
      <c r="F22" s="18">
        <v>0</v>
      </c>
      <c r="G22" s="18">
        <v>0</v>
      </c>
      <c r="H22" s="18">
        <v>1</v>
      </c>
      <c r="I22" s="18">
        <v>11</v>
      </c>
      <c r="J22" s="38"/>
      <c r="K22" s="66">
        <v>0</v>
      </c>
      <c r="L22" s="66">
        <v>0.16666666666666666</v>
      </c>
      <c r="M22" s="66">
        <v>1.8333333333333333</v>
      </c>
      <c r="N22" s="36">
        <v>0.40699999999999997</v>
      </c>
      <c r="O22" s="24"/>
      <c r="P22" s="67" t="s">
        <v>10</v>
      </c>
      <c r="Q22" s="68"/>
      <c r="R22" s="69"/>
      <c r="S22" s="69"/>
      <c r="T22" s="69"/>
      <c r="U22" s="69"/>
      <c r="V22" s="69"/>
      <c r="W22" s="69"/>
      <c r="X22" s="69"/>
      <c r="Y22" s="90"/>
      <c r="Z22" s="90"/>
      <c r="AA22" s="90"/>
      <c r="AB22" s="70"/>
      <c r="AC22" s="70"/>
      <c r="AD22" s="91"/>
      <c r="AE22" s="70"/>
      <c r="AF22" s="91"/>
      <c r="AG22" s="69"/>
      <c r="AH22" s="70"/>
      <c r="AI22" s="92"/>
      <c r="AJ22" s="9"/>
      <c r="AK22" s="38"/>
    </row>
    <row r="23" spans="1:37" ht="15" customHeight="1" x14ac:dyDescent="0.2">
      <c r="A23" s="9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4"/>
      <c r="P23" s="38"/>
      <c r="Q23" s="41"/>
      <c r="R23" s="24"/>
      <c r="S23" s="38"/>
      <c r="T23" s="24"/>
      <c r="U23" s="24"/>
      <c r="V23" s="41"/>
      <c r="W23" s="38"/>
      <c r="X23" s="38"/>
      <c r="Y23" s="24"/>
      <c r="Z23" s="24"/>
      <c r="AA23" s="24"/>
      <c r="AB23" s="24"/>
      <c r="AC23" s="24"/>
      <c r="AD23" s="24"/>
      <c r="AE23" s="38"/>
      <c r="AF23" s="38"/>
      <c r="AG23" s="38"/>
      <c r="AH23" s="38"/>
      <c r="AI23" s="38"/>
      <c r="AJ23" s="9"/>
      <c r="AK23" s="24"/>
    </row>
    <row r="24" spans="1:37" ht="15" customHeight="1" x14ac:dyDescent="0.2">
      <c r="A24" s="9"/>
      <c r="B24" s="38" t="s">
        <v>40</v>
      </c>
      <c r="C24" s="38"/>
      <c r="D24" s="72" t="s">
        <v>41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24"/>
      <c r="P24" s="38"/>
      <c r="Q24" s="41"/>
      <c r="R24" s="24"/>
      <c r="S24" s="38"/>
      <c r="T24" s="38"/>
      <c r="U24" s="38"/>
      <c r="V24" s="38"/>
      <c r="W24" s="38"/>
      <c r="X24" s="38"/>
      <c r="Y24" s="38"/>
      <c r="Z24" s="24"/>
      <c r="AA24" s="38"/>
      <c r="AB24" s="38"/>
      <c r="AC24" s="38"/>
      <c r="AD24" s="38"/>
      <c r="AE24" s="38"/>
      <c r="AF24" s="38"/>
      <c r="AG24" s="38"/>
      <c r="AH24" s="38"/>
      <c r="AI24" s="38"/>
      <c r="AJ24" s="9"/>
    </row>
    <row r="25" spans="1:37" ht="15" customHeight="1" x14ac:dyDescent="0.2">
      <c r="A25" s="9"/>
      <c r="B25" s="38"/>
      <c r="C25" s="38"/>
      <c r="D25" s="38" t="s">
        <v>62</v>
      </c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24"/>
      <c r="P25" s="38"/>
      <c r="Q25" s="41"/>
      <c r="R25" s="2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9"/>
    </row>
    <row r="26" spans="1:37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1"/>
      <c r="O26" s="24"/>
      <c r="P26" s="38"/>
      <c r="Q26" s="41"/>
      <c r="R26" s="24"/>
      <c r="S26" s="24"/>
      <c r="T26" s="24"/>
      <c r="U26" s="71"/>
      <c r="V26" s="24"/>
      <c r="W26" s="24"/>
      <c r="X26" s="71"/>
      <c r="Y26" s="38"/>
      <c r="Z26" s="38"/>
      <c r="AA26" s="38"/>
      <c r="AB26" s="38"/>
      <c r="AC26" s="24"/>
      <c r="AD26" s="38"/>
      <c r="AE26" s="38"/>
      <c r="AF26" s="38"/>
      <c r="AG26" s="38"/>
      <c r="AH26" s="38"/>
      <c r="AI26" s="38"/>
      <c r="AJ26" s="9"/>
    </row>
    <row r="27" spans="1:37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4"/>
      <c r="P27" s="38"/>
      <c r="Q27" s="41"/>
      <c r="R27" s="38"/>
      <c r="S27" s="24"/>
      <c r="T27" s="24"/>
      <c r="U27" s="71"/>
      <c r="V27" s="24"/>
      <c r="W27" s="24"/>
      <c r="X27" s="71"/>
      <c r="Y27" s="7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4"/>
      <c r="P28" s="38"/>
      <c r="Q28" s="41"/>
      <c r="R28" s="38"/>
      <c r="S28" s="38"/>
      <c r="T28" s="24"/>
      <c r="U28" s="24"/>
      <c r="V28" s="24"/>
      <c r="W28" s="24"/>
      <c r="X28" s="71"/>
      <c r="Y28" s="7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24"/>
      <c r="W29" s="24"/>
      <c r="X29" s="71"/>
      <c r="Y29" s="7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24"/>
      <c r="V30" s="24"/>
      <c r="W30" s="24"/>
      <c r="X30" s="71"/>
      <c r="Y30" s="7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71"/>
      <c r="Y31" s="7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71"/>
      <c r="Y66" s="7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71"/>
      <c r="Y67" s="7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71"/>
      <c r="Y68" s="7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71"/>
      <c r="Y69" s="7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71"/>
      <c r="Y70" s="7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71"/>
      <c r="Y71" s="7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71"/>
      <c r="Y72" s="7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71"/>
      <c r="Y73" s="7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71"/>
      <c r="Y74" s="7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71"/>
      <c r="Y75" s="7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71"/>
      <c r="Y76" s="7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71"/>
      <c r="Y77" s="7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71"/>
      <c r="Y78" s="7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71"/>
      <c r="Y79" s="7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71"/>
      <c r="Y80" s="7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71"/>
      <c r="Y81" s="7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71"/>
      <c r="Y82" s="7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71"/>
      <c r="Y83" s="7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71"/>
      <c r="Y84" s="7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71"/>
      <c r="Y85" s="7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71"/>
      <c r="Y86" s="7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71"/>
      <c r="Y87" s="7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71"/>
      <c r="Y88" s="7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71"/>
      <c r="Y89" s="7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71"/>
      <c r="Y90" s="7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71"/>
      <c r="Y91" s="7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71"/>
      <c r="Y92" s="7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71"/>
      <c r="Y93" s="7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71"/>
      <c r="Y94" s="7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71"/>
      <c r="Y95" s="7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71"/>
      <c r="Y96" s="7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71"/>
      <c r="Y97" s="7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71"/>
      <c r="Y98" s="7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71"/>
      <c r="Y99" s="7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71"/>
      <c r="Y100" s="7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71"/>
      <c r="Y101" s="7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71"/>
      <c r="Y102" s="7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71"/>
      <c r="Y103" s="7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71"/>
      <c r="Y104" s="7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71"/>
      <c r="Y105" s="7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71"/>
      <c r="Y106" s="7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71"/>
      <c r="Y107" s="7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71"/>
      <c r="Y108" s="7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71"/>
      <c r="Y109" s="7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71"/>
      <c r="Y110" s="7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71"/>
      <c r="Y111" s="7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71"/>
      <c r="Y112" s="7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71"/>
      <c r="Y113" s="7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71"/>
      <c r="Y114" s="7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71"/>
      <c r="Y115" s="7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71"/>
      <c r="Y116" s="7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71"/>
      <c r="Y117" s="7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71"/>
      <c r="Y118" s="7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71"/>
      <c r="Y119" s="7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71"/>
      <c r="Y120" s="7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71"/>
      <c r="Y121" s="7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71"/>
      <c r="Y122" s="7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71"/>
      <c r="Y123" s="7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71"/>
      <c r="Y124" s="7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71"/>
      <c r="Y125" s="7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71"/>
      <c r="Y126" s="7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71"/>
      <c r="Y127" s="7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71"/>
      <c r="Y128" s="7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71"/>
      <c r="Y129" s="7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71"/>
      <c r="Y130" s="7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71"/>
      <c r="Y131" s="7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71"/>
      <c r="Y132" s="7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71"/>
      <c r="Y133" s="7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71"/>
      <c r="Y134" s="7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71"/>
      <c r="Y135" s="7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71"/>
      <c r="Y136" s="7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71"/>
      <c r="Y137" s="7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71"/>
      <c r="Y138" s="7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71"/>
      <c r="Y139" s="7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71"/>
      <c r="Y140" s="7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71"/>
      <c r="Y141" s="7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71"/>
      <c r="Y142" s="7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71"/>
      <c r="Y143" s="7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71"/>
      <c r="Y144" s="7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71"/>
      <c r="Y145" s="7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71"/>
      <c r="Y146" s="7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71"/>
      <c r="Y147" s="7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71"/>
      <c r="Y148" s="7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71"/>
      <c r="Y149" s="7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71"/>
      <c r="Y150" s="7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71"/>
      <c r="Y151" s="7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71"/>
      <c r="Y152" s="7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71"/>
      <c r="Y153" s="7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71"/>
      <c r="Y154" s="7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71"/>
      <c r="Y155" s="7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71"/>
      <c r="Y156" s="7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71"/>
      <c r="Y157" s="7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71"/>
      <c r="Y158" s="7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71"/>
      <c r="Y159" s="7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71"/>
      <c r="Y160" s="7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71"/>
      <c r="Y161" s="7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71"/>
      <c r="Y162" s="7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71"/>
      <c r="Y163" s="7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71"/>
      <c r="Y164" s="7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71"/>
      <c r="Y165" s="7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71"/>
      <c r="Y166" s="7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71"/>
      <c r="Y167" s="7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71"/>
      <c r="Y168" s="7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71"/>
      <c r="Y169" s="7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71"/>
      <c r="Y170" s="7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71"/>
      <c r="Y171" s="7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71"/>
      <c r="Y172" s="7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71"/>
      <c r="Y173" s="7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71"/>
      <c r="Y174" s="7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71"/>
      <c r="Y175" s="7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71"/>
      <c r="Y176" s="7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71"/>
      <c r="Y177" s="7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71"/>
      <c r="Y178" s="7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71"/>
      <c r="Y179" s="7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71"/>
      <c r="Y180" s="7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71"/>
      <c r="Y181" s="7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71"/>
      <c r="Y182" s="7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71"/>
      <c r="Y183" s="7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71"/>
      <c r="Y184" s="7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71"/>
      <c r="Y185" s="7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71"/>
      <c r="Y186" s="7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71"/>
      <c r="Y187" s="7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71"/>
      <c r="Y188" s="7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71"/>
      <c r="Y189" s="7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71"/>
      <c r="Y190" s="7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38"/>
      <c r="Q191" s="41"/>
      <c r="R191" s="38"/>
      <c r="S191" s="38"/>
      <c r="T191" s="24"/>
      <c r="U191" s="24"/>
      <c r="V191" s="24"/>
      <c r="W191" s="24"/>
      <c r="X191" s="71"/>
      <c r="Y191" s="71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4"/>
      <c r="P192" s="38"/>
      <c r="Q192" s="41"/>
      <c r="R192" s="38"/>
      <c r="S192" s="38"/>
      <c r="T192" s="24"/>
      <c r="U192" s="24"/>
      <c r="V192" s="24"/>
      <c r="W192" s="24"/>
      <c r="X192" s="71"/>
      <c r="Y192" s="71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4"/>
      <c r="P193" s="38"/>
      <c r="Q193" s="41"/>
      <c r="R193" s="38"/>
      <c r="S193" s="38"/>
      <c r="T193" s="24"/>
      <c r="U193" s="24"/>
      <c r="V193" s="24"/>
      <c r="W193" s="24"/>
      <c r="X193" s="71"/>
      <c r="Y193" s="71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4"/>
      <c r="P194" s="38"/>
      <c r="Q194" s="41"/>
      <c r="R194" s="38"/>
      <c r="S194" s="38"/>
      <c r="T194" s="24"/>
      <c r="U194" s="24"/>
      <c r="V194" s="24"/>
      <c r="W194" s="24"/>
      <c r="X194" s="71"/>
      <c r="Y194" s="71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4"/>
      <c r="P195" s="38"/>
      <c r="Q195" s="41"/>
      <c r="R195" s="38"/>
      <c r="S195" s="38"/>
      <c r="T195" s="24"/>
      <c r="U195" s="24"/>
      <c r="V195" s="24"/>
      <c r="W195" s="24"/>
      <c r="X195" s="71"/>
      <c r="Y195" s="71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4"/>
      <c r="P196" s="38"/>
      <c r="Q196" s="41"/>
      <c r="R196" s="38"/>
      <c r="S196" s="38"/>
      <c r="T196" s="24"/>
      <c r="U196" s="24"/>
      <c r="V196" s="24"/>
      <c r="W196" s="24"/>
      <c r="X196" s="71"/>
      <c r="Y196" s="71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4"/>
      <c r="P197" s="38"/>
      <c r="Q197" s="41"/>
      <c r="R197" s="38"/>
      <c r="S197" s="38"/>
      <c r="T197" s="24"/>
      <c r="U197" s="24"/>
      <c r="V197" s="24"/>
      <c r="W197" s="24"/>
      <c r="X197" s="71"/>
      <c r="Y197" s="71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4"/>
      <c r="P198" s="38"/>
      <c r="Q198" s="41"/>
      <c r="R198" s="38"/>
      <c r="S198" s="38"/>
      <c r="T198" s="24"/>
      <c r="U198" s="24"/>
      <c r="V198" s="24"/>
      <c r="W198" s="24"/>
      <c r="X198" s="71"/>
      <c r="Y198" s="71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24"/>
      <c r="P199" s="38"/>
      <c r="Q199" s="41"/>
      <c r="R199" s="38"/>
      <c r="S199" s="38"/>
      <c r="T199" s="24"/>
      <c r="U199" s="24"/>
      <c r="V199" s="24"/>
      <c r="W199" s="24"/>
      <c r="X199" s="71"/>
      <c r="Y199" s="71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42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5" t="s">
        <v>51</v>
      </c>
      <c r="C2" s="96"/>
      <c r="D2" s="97"/>
      <c r="E2" s="13" t="s">
        <v>12</v>
      </c>
      <c r="F2" s="14"/>
      <c r="G2" s="14"/>
      <c r="H2" s="14"/>
      <c r="I2" s="20"/>
      <c r="J2" s="15"/>
      <c r="K2" s="98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99" t="s">
        <v>54</v>
      </c>
      <c r="Y2" s="100"/>
      <c r="Z2" s="101"/>
      <c r="AA2" s="13" t="s">
        <v>12</v>
      </c>
      <c r="AB2" s="14"/>
      <c r="AC2" s="14"/>
      <c r="AD2" s="14"/>
      <c r="AE2" s="20"/>
      <c r="AF2" s="15"/>
      <c r="AG2" s="98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10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2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2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3"/>
      <c r="D4" s="2"/>
      <c r="E4" s="30"/>
      <c r="F4" s="30"/>
      <c r="G4" s="30"/>
      <c r="H4" s="32"/>
      <c r="I4" s="30"/>
      <c r="J4" s="35"/>
      <c r="K4" s="29"/>
      <c r="L4" s="103"/>
      <c r="M4" s="18"/>
      <c r="N4" s="18"/>
      <c r="O4" s="18"/>
      <c r="P4" s="24"/>
      <c r="Q4" s="30"/>
      <c r="R4" s="30"/>
      <c r="S4" s="32"/>
      <c r="T4" s="30"/>
      <c r="U4" s="30"/>
      <c r="V4" s="104"/>
      <c r="W4" s="29"/>
      <c r="X4" s="30">
        <v>1979</v>
      </c>
      <c r="Y4" s="30" t="s">
        <v>39</v>
      </c>
      <c r="Z4" s="34" t="s">
        <v>35</v>
      </c>
      <c r="AA4" s="30"/>
      <c r="AB4" s="30"/>
      <c r="AC4" s="30"/>
      <c r="AD4" s="32"/>
      <c r="AE4" s="30"/>
      <c r="AF4" s="35"/>
      <c r="AG4" s="29"/>
      <c r="AH4" s="103"/>
      <c r="AI4" s="18"/>
      <c r="AJ4" s="18"/>
      <c r="AK4" s="18"/>
      <c r="AL4" s="24"/>
      <c r="AM4" s="30"/>
      <c r="AN4" s="30"/>
      <c r="AO4" s="32"/>
      <c r="AP4" s="30"/>
      <c r="AQ4" s="30"/>
      <c r="AR4" s="32"/>
      <c r="AS4" s="29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3"/>
      <c r="D5" s="2"/>
      <c r="E5" s="30"/>
      <c r="F5" s="30"/>
      <c r="G5" s="30"/>
      <c r="H5" s="32"/>
      <c r="I5" s="30"/>
      <c r="J5" s="35"/>
      <c r="K5" s="29"/>
      <c r="L5" s="103"/>
      <c r="M5" s="18"/>
      <c r="N5" s="18"/>
      <c r="O5" s="18"/>
      <c r="Q5" s="30"/>
      <c r="R5" s="30"/>
      <c r="S5" s="32"/>
      <c r="T5" s="30"/>
      <c r="U5" s="30"/>
      <c r="V5" s="32"/>
      <c r="W5" s="29"/>
      <c r="X5" s="30"/>
      <c r="Y5" s="30"/>
      <c r="Z5" s="34"/>
      <c r="AA5" s="30"/>
      <c r="AB5" s="30"/>
      <c r="AC5" s="30"/>
      <c r="AD5" s="32"/>
      <c r="AE5" s="30"/>
      <c r="AF5" s="35"/>
      <c r="AG5" s="29"/>
      <c r="AH5" s="103"/>
      <c r="AI5" s="18"/>
      <c r="AJ5" s="18"/>
      <c r="AK5" s="18"/>
      <c r="AM5" s="30"/>
      <c r="AN5" s="30"/>
      <c r="AO5" s="32"/>
      <c r="AP5" s="30"/>
      <c r="AQ5" s="30"/>
      <c r="AR5" s="32"/>
      <c r="AS5" s="29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0"/>
      <c r="C6" s="33"/>
      <c r="D6" s="2"/>
      <c r="E6" s="30"/>
      <c r="F6" s="30"/>
      <c r="G6" s="30"/>
      <c r="H6" s="32"/>
      <c r="I6" s="30"/>
      <c r="J6" s="35"/>
      <c r="K6" s="29"/>
      <c r="L6" s="103"/>
      <c r="M6" s="18"/>
      <c r="N6" s="18"/>
      <c r="O6" s="18"/>
      <c r="Q6" s="30"/>
      <c r="R6" s="30"/>
      <c r="S6" s="32"/>
      <c r="T6" s="30"/>
      <c r="U6" s="30"/>
      <c r="V6" s="32"/>
      <c r="W6" s="29"/>
      <c r="X6" s="30">
        <v>1982</v>
      </c>
      <c r="Y6" s="30" t="s">
        <v>34</v>
      </c>
      <c r="Z6" s="34" t="s">
        <v>35</v>
      </c>
      <c r="AA6" s="30"/>
      <c r="AB6" s="30"/>
      <c r="AC6" s="30"/>
      <c r="AD6" s="32"/>
      <c r="AE6" s="30"/>
      <c r="AF6" s="35"/>
      <c r="AG6" s="29"/>
      <c r="AH6" s="103"/>
      <c r="AI6" s="18"/>
      <c r="AJ6" s="18"/>
      <c r="AK6" s="18"/>
      <c r="AM6" s="30"/>
      <c r="AN6" s="30"/>
      <c r="AO6" s="32"/>
      <c r="AP6" s="30"/>
      <c r="AQ6" s="30"/>
      <c r="AR6" s="32"/>
      <c r="AS6" s="29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0"/>
      <c r="C7" s="33"/>
      <c r="D7" s="2"/>
      <c r="E7" s="30"/>
      <c r="F7" s="30"/>
      <c r="G7" s="30"/>
      <c r="H7" s="32"/>
      <c r="I7" s="30"/>
      <c r="J7" s="35"/>
      <c r="K7" s="29"/>
      <c r="L7" s="103"/>
      <c r="M7" s="18"/>
      <c r="N7" s="18"/>
      <c r="O7" s="18"/>
      <c r="Q7" s="30"/>
      <c r="R7" s="30"/>
      <c r="S7" s="32"/>
      <c r="T7" s="30"/>
      <c r="U7" s="30"/>
      <c r="V7" s="32"/>
      <c r="W7" s="29"/>
      <c r="X7" s="30"/>
      <c r="Y7" s="30"/>
      <c r="Z7" s="75"/>
      <c r="AA7" s="30"/>
      <c r="AB7" s="30"/>
      <c r="AC7" s="30"/>
      <c r="AD7" s="32"/>
      <c r="AE7" s="30"/>
      <c r="AF7" s="35"/>
      <c r="AG7" s="29"/>
      <c r="AH7" s="103"/>
      <c r="AI7" s="18"/>
      <c r="AJ7" s="18"/>
      <c r="AK7" s="18"/>
      <c r="AM7" s="30"/>
      <c r="AN7" s="30"/>
      <c r="AO7" s="32"/>
      <c r="AP7" s="30"/>
      <c r="AQ7" s="30"/>
      <c r="AR7" s="32"/>
      <c r="AS7" s="2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0"/>
      <c r="C8" s="33"/>
      <c r="D8" s="2"/>
      <c r="E8" s="30"/>
      <c r="F8" s="30"/>
      <c r="G8" s="30"/>
      <c r="H8" s="32"/>
      <c r="I8" s="30"/>
      <c r="J8" s="35"/>
      <c r="K8" s="29"/>
      <c r="L8" s="103"/>
      <c r="M8" s="18"/>
      <c r="N8" s="18"/>
      <c r="O8" s="18"/>
      <c r="Q8" s="30"/>
      <c r="R8" s="30"/>
      <c r="S8" s="32"/>
      <c r="T8" s="30"/>
      <c r="U8" s="30"/>
      <c r="V8" s="32"/>
      <c r="W8" s="29"/>
      <c r="X8" s="30">
        <v>1988</v>
      </c>
      <c r="Y8" s="30" t="s">
        <v>45</v>
      </c>
      <c r="Z8" s="105" t="s">
        <v>46</v>
      </c>
      <c r="AA8" s="30">
        <v>21</v>
      </c>
      <c r="AB8" s="30">
        <v>2</v>
      </c>
      <c r="AC8" s="30">
        <v>12</v>
      </c>
      <c r="AD8" s="30">
        <v>11</v>
      </c>
      <c r="AE8" s="30"/>
      <c r="AF8" s="35"/>
      <c r="AG8" s="29"/>
      <c r="AH8" s="103"/>
      <c r="AI8" s="18"/>
      <c r="AJ8" s="18"/>
      <c r="AK8" s="18"/>
      <c r="AM8" s="30"/>
      <c r="AN8" s="30"/>
      <c r="AO8" s="32"/>
      <c r="AP8" s="30"/>
      <c r="AQ8" s="30"/>
      <c r="AR8" s="32"/>
      <c r="AS8" s="2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0"/>
      <c r="C9" s="33"/>
      <c r="D9" s="2"/>
      <c r="E9" s="30"/>
      <c r="F9" s="30"/>
      <c r="G9" s="30"/>
      <c r="H9" s="32"/>
      <c r="I9" s="30"/>
      <c r="J9" s="35"/>
      <c r="K9" s="29"/>
      <c r="L9" s="103"/>
      <c r="M9" s="18"/>
      <c r="N9" s="18"/>
      <c r="O9" s="18"/>
      <c r="Q9" s="105"/>
      <c r="R9" s="30"/>
      <c r="S9" s="32"/>
      <c r="T9" s="30"/>
      <c r="U9" s="30"/>
      <c r="V9" s="32"/>
      <c r="W9" s="29"/>
      <c r="X9" s="30">
        <v>1989</v>
      </c>
      <c r="Y9" s="30" t="s">
        <v>45</v>
      </c>
      <c r="Z9" s="34" t="s">
        <v>46</v>
      </c>
      <c r="AA9" s="30"/>
      <c r="AB9" s="30"/>
      <c r="AC9" s="30"/>
      <c r="AD9" s="32"/>
      <c r="AE9" s="30"/>
      <c r="AF9" s="35"/>
      <c r="AG9" s="29"/>
      <c r="AH9" s="103"/>
      <c r="AI9" s="18"/>
      <c r="AJ9" s="18"/>
      <c r="AK9" s="18"/>
      <c r="AM9" s="105"/>
      <c r="AN9" s="30"/>
      <c r="AO9" s="32"/>
      <c r="AP9" s="30"/>
      <c r="AQ9" s="30"/>
      <c r="AR9" s="32"/>
      <c r="AS9" s="29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106" t="s">
        <v>57</v>
      </c>
      <c r="C10" s="107"/>
      <c r="D10" s="108"/>
      <c r="E10" s="109">
        <f>SUM(E4:E9)</f>
        <v>0</v>
      </c>
      <c r="F10" s="109">
        <f>SUM(F4:F9)</f>
        <v>0</v>
      </c>
      <c r="G10" s="109">
        <f>SUM(G4:G9)</f>
        <v>0</v>
      </c>
      <c r="H10" s="109">
        <f>SUM(H4:H9)</f>
        <v>0</v>
      </c>
      <c r="I10" s="109">
        <f>SUM(I4:I9)</f>
        <v>0</v>
      </c>
      <c r="J10" s="110">
        <v>0</v>
      </c>
      <c r="K10" s="98">
        <f>SUM(K4:K9)</f>
        <v>0</v>
      </c>
      <c r="L10" s="22"/>
      <c r="M10" s="20"/>
      <c r="N10" s="111"/>
      <c r="O10" s="112"/>
      <c r="P10" s="24"/>
      <c r="Q10" s="109">
        <f>SUM(Q4:Q9)</f>
        <v>0</v>
      </c>
      <c r="R10" s="109">
        <f>SUM(R4:R9)</f>
        <v>0</v>
      </c>
      <c r="S10" s="109">
        <f>SUM(S4:S9)</f>
        <v>0</v>
      </c>
      <c r="T10" s="109">
        <f>SUM(T4:T9)</f>
        <v>0</v>
      </c>
      <c r="U10" s="109">
        <f>SUM(U4:U9)</f>
        <v>0</v>
      </c>
      <c r="V10" s="36">
        <v>0</v>
      </c>
      <c r="W10" s="98">
        <f>SUM(W4:W9)</f>
        <v>0</v>
      </c>
      <c r="X10" s="16" t="s">
        <v>57</v>
      </c>
      <c r="Y10" s="17"/>
      <c r="Z10" s="15"/>
      <c r="AA10" s="109">
        <f>SUM(AA4:AA9)</f>
        <v>21</v>
      </c>
      <c r="AB10" s="109">
        <f>SUM(AB4:AB9)</f>
        <v>2</v>
      </c>
      <c r="AC10" s="109">
        <f>SUM(AC4:AC9)</f>
        <v>12</v>
      </c>
      <c r="AD10" s="109">
        <f>SUM(AD4:AD9)</f>
        <v>11</v>
      </c>
      <c r="AE10" s="109">
        <f>SUM(AE4:AE9)</f>
        <v>0</v>
      </c>
      <c r="AF10" s="110">
        <v>0</v>
      </c>
      <c r="AG10" s="98">
        <f>SUM(AG4:AG9)</f>
        <v>0</v>
      </c>
      <c r="AH10" s="22"/>
      <c r="AI10" s="20"/>
      <c r="AJ10" s="111"/>
      <c r="AK10" s="112"/>
      <c r="AL10" s="24"/>
      <c r="AM10" s="109">
        <f>SUM(AM4:AM9)</f>
        <v>0</v>
      </c>
      <c r="AN10" s="109">
        <f>SUM(AN4:AN9)</f>
        <v>0</v>
      </c>
      <c r="AO10" s="109">
        <f>SUM(AO4:AO9)</f>
        <v>0</v>
      </c>
      <c r="AP10" s="109">
        <f>SUM(AP4:AP9)</f>
        <v>0</v>
      </c>
      <c r="AQ10" s="109">
        <f>SUM(AQ4:AQ9)</f>
        <v>0</v>
      </c>
      <c r="AR10" s="36">
        <v>0</v>
      </c>
      <c r="AS10" s="102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29"/>
      <c r="L11" s="24"/>
      <c r="M11" s="24"/>
      <c r="N11" s="24"/>
      <c r="O11" s="24"/>
      <c r="P11" s="38"/>
      <c r="Q11" s="38"/>
      <c r="R11" s="41"/>
      <c r="S11" s="38"/>
      <c r="T11" s="38"/>
      <c r="U11" s="24"/>
      <c r="V11" s="24"/>
      <c r="W11" s="29"/>
      <c r="X11" s="38"/>
      <c r="Y11" s="38"/>
      <c r="Z11" s="38"/>
      <c r="AA11" s="38"/>
      <c r="AB11" s="38"/>
      <c r="AC11" s="38"/>
      <c r="AD11" s="38"/>
      <c r="AE11" s="38"/>
      <c r="AF11" s="39"/>
      <c r="AG11" s="29"/>
      <c r="AH11" s="24"/>
      <c r="AI11" s="24"/>
      <c r="AJ11" s="24"/>
      <c r="AK11" s="24"/>
      <c r="AL11" s="38"/>
      <c r="AM11" s="38"/>
      <c r="AN11" s="41"/>
      <c r="AO11" s="38"/>
      <c r="AP11" s="38"/>
      <c r="AQ11" s="24"/>
      <c r="AR11" s="24"/>
      <c r="AS11" s="29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13" t="s">
        <v>58</v>
      </c>
      <c r="C12" s="114"/>
      <c r="D12" s="115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59</v>
      </c>
      <c r="O12" s="18" t="s">
        <v>60</v>
      </c>
      <c r="Q12" s="41"/>
      <c r="R12" s="41" t="s">
        <v>40</v>
      </c>
      <c r="S12" s="41"/>
      <c r="T12" s="72" t="s">
        <v>41</v>
      </c>
      <c r="U12" s="24"/>
      <c r="V12" s="29"/>
      <c r="W12" s="29"/>
      <c r="X12" s="116"/>
      <c r="Y12" s="116"/>
      <c r="Z12" s="116"/>
      <c r="AA12" s="116"/>
      <c r="AB12" s="116"/>
      <c r="AC12" s="38"/>
      <c r="AD12" s="38"/>
      <c r="AE12" s="38"/>
      <c r="AF12" s="38"/>
      <c r="AG12" s="38"/>
      <c r="AH12" s="38"/>
      <c r="AI12" s="38"/>
      <c r="AJ12" s="38"/>
      <c r="AK12" s="38"/>
      <c r="AM12" s="29"/>
      <c r="AN12" s="116"/>
      <c r="AO12" s="116"/>
      <c r="AP12" s="116"/>
      <c r="AQ12" s="116"/>
      <c r="AR12" s="116"/>
      <c r="AS12" s="116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3" t="s">
        <v>61</v>
      </c>
      <c r="C13" s="12"/>
      <c r="D13" s="45"/>
      <c r="E13" s="117">
        <v>6</v>
      </c>
      <c r="F13" s="117">
        <v>0</v>
      </c>
      <c r="G13" s="117">
        <v>0</v>
      </c>
      <c r="H13" s="117">
        <v>1</v>
      </c>
      <c r="I13" s="117">
        <v>11</v>
      </c>
      <c r="J13" s="118">
        <v>0.40699999999999997</v>
      </c>
      <c r="K13" s="38">
        <f>PRODUCT(I13/J13)</f>
        <v>27.027027027027028</v>
      </c>
      <c r="L13" s="119">
        <f>PRODUCT((F13+G13)/E13)</f>
        <v>0</v>
      </c>
      <c r="M13" s="119">
        <f>PRODUCT(H13/E13)</f>
        <v>0.16666666666666666</v>
      </c>
      <c r="N13" s="119">
        <f>PRODUCT((F13+G13+H13)/E13)</f>
        <v>0.16666666666666666</v>
      </c>
      <c r="O13" s="119">
        <f>PRODUCT(I13/E13)</f>
        <v>1.8333333333333333</v>
      </c>
      <c r="Q13" s="41"/>
      <c r="R13" s="41"/>
      <c r="S13" s="41"/>
      <c r="T13" s="38" t="s">
        <v>62</v>
      </c>
      <c r="U13" s="38"/>
      <c r="V13" s="38"/>
      <c r="W13" s="38"/>
      <c r="X13" s="41"/>
      <c r="Y13" s="41"/>
      <c r="Z13" s="41"/>
      <c r="AA13" s="41"/>
      <c r="AB13" s="41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20" t="s">
        <v>51</v>
      </c>
      <c r="C14" s="121"/>
      <c r="D14" s="122"/>
      <c r="E14" s="117">
        <f>PRODUCT(E10+Q10)</f>
        <v>0</v>
      </c>
      <c r="F14" s="117">
        <f>PRODUCT(F10+R10)</f>
        <v>0</v>
      </c>
      <c r="G14" s="117">
        <f>PRODUCT(G10+S10)</f>
        <v>0</v>
      </c>
      <c r="H14" s="117">
        <f>PRODUCT(H10+T10)</f>
        <v>0</v>
      </c>
      <c r="I14" s="117">
        <f>PRODUCT(I10+U10)</f>
        <v>0</v>
      </c>
      <c r="J14" s="118">
        <v>0</v>
      </c>
      <c r="K14" s="38">
        <f>PRODUCT(K10+W10)</f>
        <v>0</v>
      </c>
      <c r="L14" s="119">
        <v>0</v>
      </c>
      <c r="M14" s="119">
        <v>0</v>
      </c>
      <c r="N14" s="119">
        <v>0</v>
      </c>
      <c r="O14" s="119">
        <v>0</v>
      </c>
      <c r="Q14" s="41"/>
      <c r="R14" s="41"/>
      <c r="S14" s="41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7" t="s">
        <v>54</v>
      </c>
      <c r="C15" s="123"/>
      <c r="D15" s="28"/>
      <c r="E15" s="117">
        <f>PRODUCT(AA10+AM10)</f>
        <v>21</v>
      </c>
      <c r="F15" s="117">
        <f>PRODUCT(AB10+AN10)</f>
        <v>2</v>
      </c>
      <c r="G15" s="117">
        <f>PRODUCT(AC10+AO10)</f>
        <v>12</v>
      </c>
      <c r="H15" s="117">
        <f>PRODUCT(AD10+AP10)</f>
        <v>11</v>
      </c>
      <c r="I15" s="117">
        <f>PRODUCT(AE10+AQ10)</f>
        <v>0</v>
      </c>
      <c r="J15" s="118">
        <v>0</v>
      </c>
      <c r="K15" s="24">
        <f>PRODUCT(AG10+AS10)</f>
        <v>0</v>
      </c>
      <c r="L15" s="119">
        <f>PRODUCT((F15+G15)/E15)</f>
        <v>0.66666666666666663</v>
      </c>
      <c r="M15" s="119">
        <f>PRODUCT(H15/E15)</f>
        <v>0.52380952380952384</v>
      </c>
      <c r="N15" s="119">
        <f>PRODUCT((F15+G15+H15)/E15)</f>
        <v>1.1904761904761905</v>
      </c>
      <c r="O15" s="119">
        <f>PRODUCT(I15/E15)</f>
        <v>0</v>
      </c>
      <c r="Q15" s="41"/>
      <c r="R15" s="41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24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24" t="s">
        <v>57</v>
      </c>
      <c r="C16" s="125"/>
      <c r="D16" s="126"/>
      <c r="E16" s="117">
        <f>SUM(E13:E15)</f>
        <v>27</v>
      </c>
      <c r="F16" s="117">
        <f t="shared" ref="F16:I16" si="0">SUM(F13:F15)</f>
        <v>2</v>
      </c>
      <c r="G16" s="117">
        <f t="shared" si="0"/>
        <v>12</v>
      </c>
      <c r="H16" s="117">
        <f t="shared" si="0"/>
        <v>12</v>
      </c>
      <c r="I16" s="117">
        <f t="shared" si="0"/>
        <v>11</v>
      </c>
      <c r="J16" s="118">
        <f>PRODUCT(I16/K16)</f>
        <v>0.40699999999999997</v>
      </c>
      <c r="K16" s="38">
        <f>SUM(K13:K15)</f>
        <v>27.027027027027028</v>
      </c>
      <c r="L16" s="119">
        <f>PRODUCT((F16+G16)/E16)</f>
        <v>0.51851851851851849</v>
      </c>
      <c r="M16" s="119">
        <f>PRODUCT(H16/E16)</f>
        <v>0.44444444444444442</v>
      </c>
      <c r="N16" s="119">
        <f>PRODUCT((F16+G16+H16)/E16)</f>
        <v>0.96296296296296291</v>
      </c>
      <c r="O16" s="119">
        <f>PRODUCT(I16/6)</f>
        <v>1.8333333333333333</v>
      </c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4"/>
      <c r="F17" s="24"/>
      <c r="G17" s="24"/>
      <c r="H17" s="24"/>
      <c r="I17" s="24"/>
      <c r="J17" s="38"/>
      <c r="K17" s="38"/>
      <c r="L17" s="24"/>
      <c r="M17" s="24"/>
      <c r="N17" s="24"/>
      <c r="O17" s="24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24"/>
    </row>
    <row r="181" spans="12:38" ht="14.25" x14ac:dyDescent="0.2">
      <c r="L181" s="24"/>
      <c r="M181" s="24"/>
      <c r="N181" s="24"/>
      <c r="O181" s="24"/>
      <c r="P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24"/>
      <c r="AK181" s="24"/>
      <c r="AL181" s="24"/>
    </row>
    <row r="182" spans="12:38" x14ac:dyDescent="0.25"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</row>
    <row r="183" spans="12:38" x14ac:dyDescent="0.25"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</row>
    <row r="184" spans="12:38" x14ac:dyDescent="0.25"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</row>
    <row r="185" spans="12:38" x14ac:dyDescent="0.25"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</row>
    <row r="186" spans="12:38" x14ac:dyDescent="0.25"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</row>
    <row r="187" spans="12:38" x14ac:dyDescent="0.25"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</row>
    <row r="188" spans="12:38" x14ac:dyDescent="0.25"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</row>
    <row r="189" spans="12:38" x14ac:dyDescent="0.25"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</row>
    <row r="190" spans="12:38" x14ac:dyDescent="0.25"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</row>
    <row r="191" spans="12:38" x14ac:dyDescent="0.25"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</row>
    <row r="192" spans="12:38" x14ac:dyDescent="0.25"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</row>
    <row r="193" spans="20:35" x14ac:dyDescent="0.25"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</row>
    <row r="194" spans="20:35" x14ac:dyDescent="0.25"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</row>
    <row r="195" spans="20:35" x14ac:dyDescent="0.25"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</row>
    <row r="196" spans="20:35" x14ac:dyDescent="0.25"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</row>
    <row r="197" spans="20:35" x14ac:dyDescent="0.25"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</row>
    <row r="198" spans="20:35" x14ac:dyDescent="0.25"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</row>
    <row r="199" spans="20:35" x14ac:dyDescent="0.25"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</row>
    <row r="200" spans="20:35" x14ac:dyDescent="0.25"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</row>
    <row r="201" spans="20:35" x14ac:dyDescent="0.25"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</row>
    <row r="202" spans="20:35" x14ac:dyDescent="0.25"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</row>
    <row r="203" spans="20:35" x14ac:dyDescent="0.25"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</row>
    <row r="204" spans="20:35" x14ac:dyDescent="0.25"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</row>
    <row r="205" spans="20:35" x14ac:dyDescent="0.25"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</row>
    <row r="206" spans="20:35" x14ac:dyDescent="0.25"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</row>
    <row r="207" spans="20:35" x14ac:dyDescent="0.25"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</row>
    <row r="208" spans="20:35" x14ac:dyDescent="0.25"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</row>
    <row r="209" spans="20:35" x14ac:dyDescent="0.25"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</row>
    <row r="210" spans="20:35" x14ac:dyDescent="0.25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</row>
    <row r="211" spans="20:35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</row>
    <row r="212" spans="20:35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</row>
    <row r="213" spans="20:35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</row>
    <row r="214" spans="20:35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</row>
    <row r="215" spans="20:35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</row>
    <row r="216" spans="20:35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</row>
    <row r="217" spans="20:35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</row>
    <row r="218" spans="20:35" x14ac:dyDescent="0.25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</row>
    <row r="219" spans="20:35" x14ac:dyDescent="0.25"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</row>
    <row r="220" spans="20:35" x14ac:dyDescent="0.25"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</row>
    <row r="221" spans="20:35" x14ac:dyDescent="0.25"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</row>
    <row r="222" spans="20:35" x14ac:dyDescent="0.25"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</row>
    <row r="223" spans="20:35" x14ac:dyDescent="0.25"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</row>
    <row r="224" spans="20:35" x14ac:dyDescent="0.25"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</row>
    <row r="225" spans="20:35" x14ac:dyDescent="0.25"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</row>
    <row r="226" spans="20:35" x14ac:dyDescent="0.25"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</row>
    <row r="227" spans="20:35" x14ac:dyDescent="0.25"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</row>
    <row r="228" spans="20:35" x14ac:dyDescent="0.25"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</row>
    <row r="229" spans="20:35" x14ac:dyDescent="0.25"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</row>
    <row r="230" spans="20:35" x14ac:dyDescent="0.25"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</row>
    <row r="231" spans="20:35" x14ac:dyDescent="0.25"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</row>
    <row r="232" spans="20:35" x14ac:dyDescent="0.25"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</row>
    <row r="233" spans="20:35" x14ac:dyDescent="0.25"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</row>
    <row r="234" spans="20:35" x14ac:dyDescent="0.25"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</row>
    <row r="235" spans="20:35" x14ac:dyDescent="0.25"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</row>
    <row r="236" spans="20:35" x14ac:dyDescent="0.25"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</row>
    <row r="237" spans="20:35" x14ac:dyDescent="0.25"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</row>
    <row r="238" spans="20:35" x14ac:dyDescent="0.25"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</row>
    <row r="239" spans="20:35" x14ac:dyDescent="0.25"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</row>
    <row r="240" spans="20:35" x14ac:dyDescent="0.25"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</row>
    <row r="241" spans="20:35" x14ac:dyDescent="0.25"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</row>
    <row r="242" spans="20:35" x14ac:dyDescent="0.25"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</row>
    <row r="243" spans="20:35" x14ac:dyDescent="0.25"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</row>
    <row r="244" spans="20:35" x14ac:dyDescent="0.25"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</row>
    <row r="245" spans="20:35" x14ac:dyDescent="0.25"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</row>
    <row r="246" spans="20:35" x14ac:dyDescent="0.25"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</row>
    <row r="247" spans="20:35" x14ac:dyDescent="0.25"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</row>
    <row r="248" spans="20:35" x14ac:dyDescent="0.25"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</row>
    <row r="249" spans="20:35" x14ac:dyDescent="0.25"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</row>
    <row r="250" spans="20:35" x14ac:dyDescent="0.25"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2018-12-12T09:29:20Z</dcterms:modified>
</cp:coreProperties>
</file>