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2" i="3" l="1"/>
  <c r="K18" i="3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F17" i="3" l="1"/>
  <c r="L17" i="3" s="1"/>
  <c r="H17" i="3"/>
  <c r="M17" i="3" s="1"/>
  <c r="N17" i="3"/>
  <c r="I18" i="3"/>
  <c r="J17" i="3"/>
  <c r="O17" i="3"/>
  <c r="AF12" i="3"/>
  <c r="F18" i="3" l="1"/>
  <c r="H18" i="3"/>
  <c r="M18" i="3" s="1"/>
  <c r="O18" i="3"/>
  <c r="J18" i="3"/>
  <c r="L18" i="3" l="1"/>
  <c r="N18" i="3"/>
</calcChain>
</file>

<file path=xl/sharedStrings.xml><?xml version="1.0" encoding="utf-8"?>
<sst xmlns="http://schemas.openxmlformats.org/spreadsheetml/2006/main" count="81" uniqueCount="33">
  <si>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</si>
  <si>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</si>
  <si>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</si>
  <si>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</si>
  <si>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</si>
  <si>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</si>
  <si>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</si>
  <si>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</si>
  <si>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</si>
  <si>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</si>
  <si>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</si>
  <si>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</si>
  <si>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</si>
  <si>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</si>
  <si>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</si>
  <si>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</si>
  <si>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</si>
  <si>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</si>
  <si>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</si>
  <si>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5.</t>
  </si>
  <si>
    <t>PattU  2</t>
  </si>
  <si>
    <t>4.</t>
  </si>
  <si>
    <t>2.</t>
  </si>
  <si>
    <t>8.</t>
  </si>
  <si>
    <t>3.</t>
  </si>
  <si>
    <t>4.6.1990   Pattijoki</t>
  </si>
  <si>
    <t>Mika Hotakainen</t>
  </si>
  <si>
    <t>PattU = Pattijoen Urheilijat  (1928),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</si>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</sst>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2007</v>
      </c>
      <c r="Y4" s="12" t="s">
        <v>19</v>
      </c>
      <c r="Z4" s="1" t="s">
        <v>20</v>
      </c>
      <c r="AA4" s="12">
        <v>4</v>
      </c>
      <c r="AB4" s="12">
        <v>0</v>
      </c>
      <c r="AC4" s="12">
        <v>0</v>
      </c>
      <c r="AD4" s="12">
        <v>1</v>
      </c>
      <c r="AE4" s="12">
        <v>1</v>
      </c>
      <c r="AF4" s="68">
        <v>9.0899999999999995E-2</v>
      </c>
      <c r="AG4" s="10">
        <v>11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2009</v>
      </c>
      <c r="Y6" s="12" t="s">
        <v>21</v>
      </c>
      <c r="Z6" s="1" t="s">
        <v>20</v>
      </c>
      <c r="AA6" s="12">
        <v>15</v>
      </c>
      <c r="AB6" s="12">
        <v>0</v>
      </c>
      <c r="AC6" s="12">
        <v>16</v>
      </c>
      <c r="AD6" s="12">
        <v>1</v>
      </c>
      <c r="AE6" s="12">
        <v>27</v>
      </c>
      <c r="AF6" s="68">
        <v>0.33750000000000002</v>
      </c>
      <c r="AG6" s="10">
        <v>80</v>
      </c>
      <c r="AH6" s="56"/>
      <c r="AI6" s="56"/>
      <c r="AJ6" s="56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5</v>
      </c>
      <c r="AR6" s="57">
        <v>0.29409999999999997</v>
      </c>
      <c r="AS6" s="58"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2010</v>
      </c>
      <c r="Y7" s="12" t="s">
        <v>21</v>
      </c>
      <c r="Z7" s="1" t="s">
        <v>20</v>
      </c>
      <c r="AA7" s="12">
        <v>9</v>
      </c>
      <c r="AB7" s="12">
        <v>0</v>
      </c>
      <c r="AC7" s="12">
        <v>4</v>
      </c>
      <c r="AD7" s="12">
        <v>3</v>
      </c>
      <c r="AE7" s="12">
        <v>15</v>
      </c>
      <c r="AF7" s="68">
        <v>0.45450000000000002</v>
      </c>
      <c r="AG7" s="10">
        <v>33</v>
      </c>
      <c r="AH7" s="56"/>
      <c r="AI7" s="56"/>
      <c r="AJ7" s="56"/>
      <c r="AK7" s="7"/>
      <c r="AL7" s="10"/>
      <c r="AM7" s="12">
        <v>3</v>
      </c>
      <c r="AN7" s="12">
        <v>0</v>
      </c>
      <c r="AO7" s="12">
        <v>0</v>
      </c>
      <c r="AP7" s="12">
        <v>2</v>
      </c>
      <c r="AQ7" s="12">
        <v>6</v>
      </c>
      <c r="AR7" s="57">
        <v>0.35289999999999999</v>
      </c>
      <c r="AS7" s="58">
        <v>17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2011</v>
      </c>
      <c r="Y8" s="12" t="s">
        <v>22</v>
      </c>
      <c r="Z8" s="1" t="s">
        <v>20</v>
      </c>
      <c r="AA8" s="12">
        <v>10</v>
      </c>
      <c r="AB8" s="12">
        <v>1</v>
      </c>
      <c r="AC8" s="12">
        <v>6</v>
      </c>
      <c r="AD8" s="12">
        <v>9</v>
      </c>
      <c r="AE8" s="12">
        <v>25</v>
      </c>
      <c r="AF8" s="68">
        <v>0.53190000000000004</v>
      </c>
      <c r="AG8" s="10">
        <v>47</v>
      </c>
      <c r="AH8" s="56"/>
      <c r="AI8" s="56"/>
      <c r="AJ8" s="56"/>
      <c r="AK8" s="7"/>
      <c r="AL8" s="10"/>
      <c r="AM8" s="12">
        <v>2</v>
      </c>
      <c r="AN8" s="12">
        <v>0</v>
      </c>
      <c r="AO8" s="12">
        <v>1</v>
      </c>
      <c r="AP8" s="12">
        <v>0</v>
      </c>
      <c r="AQ8" s="12">
        <v>4</v>
      </c>
      <c r="AR8" s="57">
        <v>0.36359999999999998</v>
      </c>
      <c r="AS8" s="58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2012</v>
      </c>
      <c r="Y9" s="12" t="s">
        <v>23</v>
      </c>
      <c r="Z9" s="1" t="s">
        <v>20</v>
      </c>
      <c r="AA9" s="12">
        <v>13</v>
      </c>
      <c r="AB9" s="12">
        <v>0</v>
      </c>
      <c r="AC9" s="12">
        <v>6</v>
      </c>
      <c r="AD9" s="12">
        <v>4</v>
      </c>
      <c r="AE9" s="12">
        <v>35</v>
      </c>
      <c r="AF9" s="68">
        <v>0.53839999999999999</v>
      </c>
      <c r="AG9" s="10">
        <v>65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2013</v>
      </c>
      <c r="Y10" s="12" t="s">
        <v>24</v>
      </c>
      <c r="Z10" s="1" t="s">
        <v>20</v>
      </c>
      <c r="AA10" s="12">
        <v>16</v>
      </c>
      <c r="AB10" s="12">
        <v>1</v>
      </c>
      <c r="AC10" s="12">
        <v>17</v>
      </c>
      <c r="AD10" s="12">
        <v>13</v>
      </c>
      <c r="AE10" s="12">
        <v>54</v>
      </c>
      <c r="AF10" s="68">
        <v>0.48209999999999997</v>
      </c>
      <c r="AG10" s="10">
        <v>112</v>
      </c>
      <c r="AH10" s="56"/>
      <c r="AI10" s="56"/>
      <c r="AJ10" s="56"/>
      <c r="AK10" s="7"/>
      <c r="AL10" s="10"/>
      <c r="AM10" s="12">
        <v>2</v>
      </c>
      <c r="AN10" s="12">
        <v>0</v>
      </c>
      <c r="AO10" s="12">
        <v>1</v>
      </c>
      <c r="AP10" s="12">
        <v>0</v>
      </c>
      <c r="AQ10" s="12">
        <v>5</v>
      </c>
      <c r="AR10" s="57">
        <v>0.5</v>
      </c>
      <c r="AS10" s="58"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2014</v>
      </c>
      <c r="Y11" s="12" t="s">
        <v>19</v>
      </c>
      <c r="Z11" s="1" t="s">
        <v>20</v>
      </c>
      <c r="AA11" s="12">
        <v>11</v>
      </c>
      <c r="AB11" s="12">
        <v>0</v>
      </c>
      <c r="AC11" s="12">
        <v>3</v>
      </c>
      <c r="AD11" s="12">
        <v>2</v>
      </c>
      <c r="AE11" s="12">
        <v>18</v>
      </c>
      <c r="AF11" s="68">
        <v>0.45</v>
      </c>
      <c r="AG11" s="10">
        <v>40</v>
      </c>
      <c r="AH11" s="56"/>
      <c r="AI11" s="56"/>
      <c r="AJ11" s="56"/>
      <c r="AK11" s="7"/>
      <c r="AL11" s="10"/>
      <c r="AM11" s="12"/>
      <c r="AN11" s="12"/>
      <c r="AO11" s="12"/>
      <c r="AP11" s="12"/>
      <c r="AQ11" s="12"/>
      <c r="AR11" s="57"/>
      <c r="AS11" s="5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4" t="s">
        <v>13</v>
      </c>
      <c r="C12" s="65"/>
      <c r="D12" s="66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56" t="s">
        <v>13</v>
      </c>
      <c r="Y12" s="11"/>
      <c r="Z12" s="9"/>
      <c r="AA12" s="36">
        <f>SUM(AA4:AA11)</f>
        <v>78</v>
      </c>
      <c r="AB12" s="36">
        <f>SUM(AB4:AB11)</f>
        <v>2</v>
      </c>
      <c r="AC12" s="36">
        <f>SUM(AC4:AC11)</f>
        <v>52</v>
      </c>
      <c r="AD12" s="36">
        <f>SUM(AD4:AD11)</f>
        <v>33</v>
      </c>
      <c r="AE12" s="36">
        <f>SUM(AE4:AE11)</f>
        <v>175</v>
      </c>
      <c r="AF12" s="37">
        <f>PRODUCT(AE12/AG12)</f>
        <v>0.45103092783505155</v>
      </c>
      <c r="AG12" s="21">
        <f>SUM(AG4:AG11)</f>
        <v>388</v>
      </c>
      <c r="AH12" s="18"/>
      <c r="AI12" s="29"/>
      <c r="AJ12" s="42"/>
      <c r="AK12" s="43"/>
      <c r="AL12" s="10"/>
      <c r="AM12" s="36">
        <f>SUM(AM4:AM11)</f>
        <v>9</v>
      </c>
      <c r="AN12" s="36">
        <f>SUM(AN4:AN11)</f>
        <v>0</v>
      </c>
      <c r="AO12" s="36">
        <f>SUM(AO4:AO11)</f>
        <v>3</v>
      </c>
      <c r="AP12" s="36">
        <f>SUM(AP4:AP11)</f>
        <v>2</v>
      </c>
      <c r="AQ12" s="36">
        <f>SUM(AQ4:AQ11)</f>
        <v>20</v>
      </c>
      <c r="AR12" s="37">
        <f>PRODUCT(AQ12/AS12)</f>
        <v>0.36363636363636365</v>
      </c>
      <c r="AS12" s="39">
        <f>SUM(AS4:AS11)</f>
        <v>55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31</v>
      </c>
      <c r="O14" s="7" t="s">
        <v>32</v>
      </c>
      <c r="Q14" s="17"/>
      <c r="R14" s="17" t="s">
        <v>10</v>
      </c>
      <c r="S14" s="17"/>
      <c r="T14" s="55" t="s">
        <v>27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7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17"/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0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7">
        <v>0</v>
      </c>
      <c r="K16" s="16">
        <f>PRODUCT(K12+W12)</f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87</v>
      </c>
      <c r="F17" s="48">
        <f>PRODUCT(AB12+AN12)</f>
        <v>2</v>
      </c>
      <c r="G17" s="48">
        <f>PRODUCT(AC12+AO12)</f>
        <v>55</v>
      </c>
      <c r="H17" s="48">
        <f>PRODUCT(AD12+AP12)</f>
        <v>35</v>
      </c>
      <c r="I17" s="48">
        <f>PRODUCT(AE12+AQ12)</f>
        <v>195</v>
      </c>
      <c r="J17" s="67">
        <f>PRODUCT(I17/K17)</f>
        <v>0.44018058690744921</v>
      </c>
      <c r="K17" s="10">
        <f>PRODUCT(AG12+AS12)</f>
        <v>443</v>
      </c>
      <c r="L17" s="54">
        <f>PRODUCT((F17+G17)/E17)</f>
        <v>0.65517241379310343</v>
      </c>
      <c r="M17" s="54">
        <f>PRODUCT(H17/E17)</f>
        <v>0.40229885057471265</v>
      </c>
      <c r="N17" s="54">
        <f>PRODUCT((F17+G17+H17)/E17)</f>
        <v>1.0574712643678161</v>
      </c>
      <c r="O17" s="54">
        <f>PRODUCT(I17/E17)</f>
        <v>2.2413793103448274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87</v>
      </c>
      <c r="F18" s="48">
        <f t="shared" ref="F18:I18" si="0">SUM(F15:F17)</f>
        <v>2</v>
      </c>
      <c r="G18" s="48">
        <f t="shared" si="0"/>
        <v>55</v>
      </c>
      <c r="H18" s="48">
        <f t="shared" si="0"/>
        <v>35</v>
      </c>
      <c r="I18" s="48">
        <f t="shared" si="0"/>
        <v>195</v>
      </c>
      <c r="J18" s="67">
        <f>PRODUCT(I18/K18)</f>
        <v>0.44018058690744921</v>
      </c>
      <c r="K18" s="16">
        <f>SUM(K15:K17)</f>
        <v>443</v>
      </c>
      <c r="L18" s="54">
        <f>PRODUCT((F18+G18)/E18)</f>
        <v>0.65517241379310343</v>
      </c>
      <c r="M18" s="54">
        <f>PRODUCT(H18/E18)</f>
        <v>0.40229885057471265</v>
      </c>
      <c r="N18" s="54">
        <f>PRODUCT((F18+G18+H18)/E18)</f>
        <v>1.0574712643678161</v>
      </c>
      <c r="O18" s="54">
        <f>PRODUCT(I18/E18)</f>
        <v>2.2413793103448274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0"/>
      <c r="AJ183" s="10"/>
      <c r="AK183" s="10"/>
      <c r="AL183" s="10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2018-09-07T07:54:07Z</dcterms:modified>
</cp:coreProperties>
</file>