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AS8" i="2" l="1"/>
  <c r="AQ8" i="2"/>
  <c r="AP8" i="2"/>
  <c r="AO8" i="2"/>
  <c r="AN8" i="2"/>
  <c r="AM8" i="2"/>
  <c r="AG8" i="2"/>
  <c r="AE8" i="2"/>
  <c r="AD8" i="2"/>
  <c r="AC8" i="2"/>
  <c r="AB8" i="2"/>
  <c r="AA8" i="2"/>
  <c r="W8" i="2"/>
  <c r="U8" i="2"/>
  <c r="T8" i="2"/>
  <c r="S8" i="2"/>
  <c r="R8" i="2"/>
  <c r="Q8" i="2"/>
  <c r="K8" i="2"/>
  <c r="I8" i="2"/>
  <c r="H8" i="2"/>
  <c r="G8" i="2"/>
  <c r="F8" i="2"/>
  <c r="E8" i="2"/>
  <c r="AF8" i="2" l="1"/>
  <c r="O11" i="2" l="1"/>
  <c r="N11" i="2"/>
  <c r="M11" i="2"/>
  <c r="L11" i="2"/>
  <c r="K11" i="2"/>
  <c r="K13" i="2"/>
  <c r="I13" i="2"/>
  <c r="G13" i="2"/>
  <c r="E13" i="2"/>
  <c r="K12" i="2"/>
  <c r="I12" i="2"/>
  <c r="H12" i="2"/>
  <c r="G12" i="2"/>
  <c r="F12" i="2"/>
  <c r="E12" i="2"/>
  <c r="E14" i="2" s="1"/>
  <c r="K14" i="2" l="1"/>
  <c r="G14" i="2"/>
  <c r="F13" i="2"/>
  <c r="F14" i="2" s="1"/>
  <c r="H13" i="2"/>
  <c r="H14" i="2" s="1"/>
  <c r="M14" i="2" s="1"/>
  <c r="I14" i="2"/>
  <c r="J13" i="2"/>
  <c r="O13" i="2"/>
  <c r="M13" i="2"/>
  <c r="L13" i="2" l="1"/>
  <c r="N13" i="2"/>
  <c r="N14" i="2"/>
  <c r="L14" i="2"/>
  <c r="O14" i="2"/>
  <c r="J14" i="2"/>
  <c r="O11" i="1" l="1"/>
  <c r="AI11" i="1" l="1"/>
  <c r="AH11" i="1"/>
  <c r="AG11" i="1"/>
  <c r="AF11" i="1"/>
  <c r="AE11" i="1"/>
  <c r="AD11" i="1"/>
  <c r="AA11" i="1"/>
  <c r="Z11" i="1"/>
  <c r="Y11" i="1"/>
  <c r="X11" i="1"/>
  <c r="W11" i="1"/>
  <c r="T11" i="1"/>
  <c r="S11" i="1"/>
  <c r="R11" i="1"/>
  <c r="Q11" i="1"/>
  <c r="P11" i="1"/>
  <c r="M11" i="1" l="1"/>
  <c r="L11" i="1"/>
  <c r="K11" i="1"/>
  <c r="J11" i="1"/>
  <c r="I11" i="1"/>
  <c r="N11" i="1" s="1"/>
  <c r="H11" i="1"/>
  <c r="G11" i="1"/>
  <c r="F11" i="1"/>
  <c r="E11" i="1"/>
  <c r="D12" i="1" s="1"/>
  <c r="F15" i="1" l="1"/>
  <c r="N15" i="1"/>
  <c r="I15" i="1"/>
  <c r="I18" i="1" s="1"/>
  <c r="H15" i="1"/>
  <c r="H18" i="1" s="1"/>
  <c r="G15" i="1"/>
  <c r="G18" i="1" s="1"/>
  <c r="E18" i="1"/>
  <c r="O15" i="1"/>
  <c r="O18" i="1" s="1"/>
  <c r="N18" i="1" s="1"/>
  <c r="M15" i="1" l="1"/>
  <c r="F18" i="1"/>
  <c r="K18" i="1" s="1"/>
  <c r="K15" i="1"/>
  <c r="L15" i="1"/>
  <c r="L18" i="1"/>
  <c r="M18" i="1"/>
</calcChain>
</file>

<file path=xl/sharedStrings.xml><?xml version="1.0" encoding="utf-8"?>
<sst xmlns="http://schemas.openxmlformats.org/spreadsheetml/2006/main" count="154" uniqueCount="65">
  <si>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</si>
  <si>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</si>
  <si>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</si>
  <si>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</si>
  <si>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</si>
  <si>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</si>
  <si>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</si>
  <si>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</si>
  <si>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</si>
  <si>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</si>
  <si>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</si>
  <si>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</si>
  <si>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</si>
  <si>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</si>
  <si>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</si>
  <si>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</si>
  <si>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</si>
  <si>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</si>
  <si>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</si>
  <si>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</si>
  <si>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</si>
  <si>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</si>
  <si>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</si>
  <si>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</si>
  <si>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</si>
  <si>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</si>
  <si>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</si>
  <si>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</si>
  <si>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</si>
  <si>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</si>
  <si>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</si>
  <si>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</si>
  <si>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</si>
  <si>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KiPa</t>
  </si>
  <si>
    <t>Seurat</t>
  </si>
  <si>
    <t>1.  ottelu</t>
  </si>
  <si>
    <t>KiPa = Kiteen Pallo-90  (1990),  kasvattajaseura</t>
  </si>
  <si>
    <t>Tatu Hurskainen</t>
  </si>
  <si>
    <t>17.5.1995   Kitee</t>
  </si>
  <si>
    <t>15.05. 2014  KiPa - JoMa  (4-0, 2-1)</t>
  </si>
  <si>
    <t xml:space="preserve">  18 v 11 kk 28 pv</t>
  </si>
  <si>
    <t>8.</t>
  </si>
  <si>
    <t>suomensarja</t>
  </si>
  <si>
    <t>6.</t>
  </si>
  <si>
    <t>KiPa  2</t>
  </si>
  <si>
    <t>hSM</t>
  </si>
  <si>
    <t xml:space="preserve"> Arvo-ottelut</t>
  </si>
  <si>
    <t>Mitalit</t>
  </si>
  <si>
    <t xml:space="preserve">Lyöty </t>
  </si>
  <si>
    <t xml:space="preserve">Tuotu </t>
  </si>
  <si>
    <t>L+T</t>
  </si>
  <si>
    <t>YKKÖSPESIS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</si>
  <si>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</si>
  <si>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</si>
  <si>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</si>
  <si>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</si>
  <si>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</si>
  <si>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</si>
  <si>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</si>
  <si>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</si>
  <si>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5.</t>
  </si>
  <si>
    <t>1.</t>
  </si>
  <si>
    <t>4.</t>
  </si>
  <si>
    <t>7.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</si>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</sst>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7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/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65" fontId="3" fillId="3" borderId="8" xfId="1" applyNumberFormat="1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6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7" borderId="15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/>
    <xf numFmtId="0" fontId="3" fillId="4" borderId="6" xfId="0" applyFont="1" applyFill="1" applyBorder="1" applyAlignment="1"/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4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59" customWidth="1"/>
    <col min="3" max="3" width="6.7109375" style="58" customWidth="1"/>
    <col min="4" max="4" width="8.28515625" style="59" customWidth="1"/>
    <col min="5" max="12" width="5.7109375" style="58" customWidth="1"/>
    <col min="13" max="13" width="6" style="58" customWidth="1"/>
    <col min="14" max="14" width="8.85546875" style="58" customWidth="1"/>
    <col min="15" max="15" width="0.7109375" style="36" customWidth="1"/>
    <col min="16" max="20" width="5.7109375" style="58" customWidth="1"/>
    <col min="21" max="21" width="8.7109375" style="58" customWidth="1"/>
    <col min="22" max="22" width="0.7109375" style="58" customWidth="1"/>
    <col min="23" max="27" width="5.7109375" style="58" customWidth="1"/>
    <col min="28" max="28" width="8.7109375" style="58" customWidth="1"/>
    <col min="29" max="29" width="0.7109375" style="58" customWidth="1"/>
    <col min="30" max="35" width="5.7109375" style="58" customWidth="1"/>
    <col min="36" max="36" width="91.140625" style="1" customWidth="1"/>
    <col min="37" max="16384" width="9.140625" style="8"/>
  </cols>
  <sheetData>
    <row r="1" spans="1:37" ht="19.5" customHeight="1" x14ac:dyDescent="0.25">
      <c r="A1" s="1"/>
      <c r="B1" s="2" t="s">
        <v>37</v>
      </c>
      <c r="C1" s="3"/>
      <c r="D1" s="4"/>
      <c r="E1" s="6" t="s">
        <v>38</v>
      </c>
      <c r="F1" s="3"/>
      <c r="G1" s="5"/>
      <c r="H1" s="3"/>
      <c r="I1" s="3"/>
      <c r="J1" s="3"/>
      <c r="K1" s="3"/>
      <c r="L1" s="5"/>
      <c r="M1" s="3"/>
      <c r="N1" s="3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</v>
      </c>
      <c r="Q2" s="14"/>
      <c r="R2" s="14"/>
      <c r="S2" s="14"/>
      <c r="T2" s="20"/>
      <c r="U2" s="21"/>
      <c r="V2" s="19"/>
      <c r="W2" s="22" t="s">
        <v>15</v>
      </c>
      <c r="X2" s="14"/>
      <c r="Y2" s="14"/>
      <c r="Z2" s="14"/>
      <c r="AA2" s="14"/>
      <c r="AB2" s="15"/>
      <c r="AC2" s="19"/>
      <c r="AD2" s="22" t="s">
        <v>46</v>
      </c>
      <c r="AE2" s="14"/>
      <c r="AF2" s="14"/>
      <c r="AG2" s="20"/>
      <c r="AH2" s="14" t="s">
        <v>47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45</v>
      </c>
      <c r="AG3" s="15" t="s">
        <v>30</v>
      </c>
      <c r="AH3" s="17" t="s">
        <v>31</v>
      </c>
      <c r="AI3" s="18" t="s">
        <v>32</v>
      </c>
      <c r="AJ3" s="9"/>
    </row>
    <row r="4" spans="1:37" s="23" customFormat="1" ht="15" customHeight="1" x14ac:dyDescent="0.2">
      <c r="A4" s="9"/>
      <c r="B4" s="26">
        <v>2014</v>
      </c>
      <c r="C4" s="27" t="s">
        <v>41</v>
      </c>
      <c r="D4" s="41" t="s">
        <v>33</v>
      </c>
      <c r="E4" s="27">
        <v>3</v>
      </c>
      <c r="F4" s="27">
        <v>0</v>
      </c>
      <c r="G4" s="27">
        <v>0</v>
      </c>
      <c r="H4" s="27">
        <v>0</v>
      </c>
      <c r="I4" s="27">
        <v>3</v>
      </c>
      <c r="J4" s="27">
        <v>0</v>
      </c>
      <c r="K4" s="27">
        <v>2</v>
      </c>
      <c r="L4" s="27">
        <v>1</v>
      </c>
      <c r="M4" s="27">
        <v>0</v>
      </c>
      <c r="N4" s="60">
        <v>0.375</v>
      </c>
      <c r="O4" s="24">
        <v>8</v>
      </c>
      <c r="P4" s="61"/>
      <c r="Q4" s="26"/>
      <c r="R4" s="27"/>
      <c r="S4" s="26"/>
      <c r="T4" s="26"/>
      <c r="U4" s="26"/>
      <c r="V4" s="24"/>
      <c r="W4" s="28"/>
      <c r="X4" s="28"/>
      <c r="Y4" s="28"/>
      <c r="Z4" s="28"/>
      <c r="AA4" s="28"/>
      <c r="AB4" s="28"/>
      <c r="AC4" s="24"/>
      <c r="AD4" s="26"/>
      <c r="AE4" s="25"/>
      <c r="AF4" s="29"/>
      <c r="AG4" s="27"/>
      <c r="AH4" s="30"/>
      <c r="AI4" s="26"/>
      <c r="AJ4" s="9"/>
    </row>
    <row r="5" spans="1:37" s="23" customFormat="1" ht="15" customHeight="1" x14ac:dyDescent="0.2">
      <c r="A5" s="9"/>
      <c r="B5" s="26">
        <v>2015</v>
      </c>
      <c r="C5" s="26"/>
      <c r="D5" s="41"/>
      <c r="E5" s="27"/>
      <c r="F5" s="27"/>
      <c r="G5" s="27"/>
      <c r="H5" s="27"/>
      <c r="I5" s="27"/>
      <c r="J5" s="27"/>
      <c r="K5" s="27"/>
      <c r="L5" s="27"/>
      <c r="M5" s="27"/>
      <c r="N5" s="60"/>
      <c r="O5" s="24"/>
      <c r="P5" s="61"/>
      <c r="Q5" s="27"/>
      <c r="R5" s="27"/>
      <c r="S5" s="26"/>
      <c r="T5" s="26"/>
      <c r="U5" s="26"/>
      <c r="V5" s="24"/>
      <c r="W5" s="28"/>
      <c r="X5" s="28"/>
      <c r="Y5" s="28"/>
      <c r="Z5" s="28"/>
      <c r="AA5" s="28"/>
      <c r="AB5" s="28"/>
      <c r="AC5" s="24"/>
      <c r="AD5" s="26"/>
      <c r="AE5" s="25"/>
      <c r="AF5" s="29"/>
      <c r="AG5" s="27"/>
      <c r="AH5" s="30"/>
      <c r="AI5" s="26"/>
      <c r="AJ5" s="9"/>
    </row>
    <row r="6" spans="1:37" s="23" customFormat="1" ht="15" customHeight="1" x14ac:dyDescent="0.2">
      <c r="A6" s="9"/>
      <c r="B6" s="26">
        <v>2016</v>
      </c>
      <c r="C6" s="26"/>
      <c r="D6" s="41"/>
      <c r="E6" s="27"/>
      <c r="F6" s="27"/>
      <c r="G6" s="27"/>
      <c r="H6" s="27"/>
      <c r="I6" s="27"/>
      <c r="J6" s="27"/>
      <c r="K6" s="27"/>
      <c r="L6" s="27"/>
      <c r="M6" s="27"/>
      <c r="N6" s="60"/>
      <c r="O6" s="24"/>
      <c r="P6" s="61"/>
      <c r="Q6" s="27"/>
      <c r="R6" s="27"/>
      <c r="S6" s="26"/>
      <c r="T6" s="26"/>
      <c r="U6" s="26"/>
      <c r="V6" s="24"/>
      <c r="W6" s="28"/>
      <c r="X6" s="28"/>
      <c r="Y6" s="28"/>
      <c r="Z6" s="28"/>
      <c r="AA6" s="28"/>
      <c r="AB6" s="28"/>
      <c r="AC6" s="24"/>
      <c r="AD6" s="26"/>
      <c r="AE6" s="25"/>
      <c r="AF6" s="29"/>
      <c r="AG6" s="27"/>
      <c r="AH6" s="30"/>
      <c r="AI6" s="26"/>
      <c r="AJ6" s="9"/>
    </row>
    <row r="7" spans="1:37" s="23" customFormat="1" ht="15" customHeight="1" x14ac:dyDescent="0.2">
      <c r="A7" s="9"/>
      <c r="B7" s="63">
        <v>2017</v>
      </c>
      <c r="C7" s="63" t="s">
        <v>43</v>
      </c>
      <c r="D7" s="64" t="s">
        <v>44</v>
      </c>
      <c r="E7" s="63"/>
      <c r="F7" s="64" t="s">
        <v>42</v>
      </c>
      <c r="G7" s="63"/>
      <c r="H7" s="63"/>
      <c r="I7" s="63"/>
      <c r="J7" s="63"/>
      <c r="K7" s="63"/>
      <c r="L7" s="63"/>
      <c r="M7" s="63"/>
      <c r="N7" s="65"/>
      <c r="O7" s="24"/>
      <c r="P7" s="61"/>
      <c r="Q7" s="27"/>
      <c r="R7" s="27"/>
      <c r="S7" s="26"/>
      <c r="T7" s="26"/>
      <c r="U7" s="26"/>
      <c r="V7" s="24"/>
      <c r="W7" s="28"/>
      <c r="X7" s="28"/>
      <c r="Y7" s="28"/>
      <c r="Z7" s="28"/>
      <c r="AA7" s="28"/>
      <c r="AB7" s="28"/>
      <c r="AC7" s="24"/>
      <c r="AD7" s="26"/>
      <c r="AE7" s="25"/>
      <c r="AF7" s="29"/>
      <c r="AG7" s="27"/>
      <c r="AH7" s="30"/>
      <c r="AI7" s="26"/>
      <c r="AJ7" s="9"/>
    </row>
    <row r="8" spans="1:37" s="23" customFormat="1" ht="15" customHeight="1" x14ac:dyDescent="0.2">
      <c r="A8" s="9"/>
      <c r="B8" s="26">
        <v>2018</v>
      </c>
      <c r="C8" s="26"/>
      <c r="D8" s="41"/>
      <c r="E8" s="27"/>
      <c r="F8" s="27"/>
      <c r="G8" s="27"/>
      <c r="H8" s="27"/>
      <c r="I8" s="27"/>
      <c r="J8" s="27"/>
      <c r="K8" s="27"/>
      <c r="L8" s="27"/>
      <c r="M8" s="27"/>
      <c r="N8" s="60"/>
      <c r="O8" s="24"/>
      <c r="P8" s="61"/>
      <c r="Q8" s="27"/>
      <c r="R8" s="27"/>
      <c r="S8" s="26"/>
      <c r="T8" s="26"/>
      <c r="U8" s="26"/>
      <c r="V8" s="24"/>
      <c r="W8" s="28"/>
      <c r="X8" s="28"/>
      <c r="Y8" s="28"/>
      <c r="Z8" s="28"/>
      <c r="AA8" s="28"/>
      <c r="AB8" s="28"/>
      <c r="AC8" s="24"/>
      <c r="AD8" s="26"/>
      <c r="AE8" s="25"/>
      <c r="AF8" s="29"/>
      <c r="AG8" s="27"/>
      <c r="AH8" s="30"/>
      <c r="AI8" s="26"/>
      <c r="AJ8" s="9"/>
    </row>
    <row r="9" spans="1:37" s="23" customFormat="1" ht="15" customHeight="1" x14ac:dyDescent="0.2">
      <c r="A9" s="9"/>
      <c r="B9" s="63">
        <v>2019</v>
      </c>
      <c r="C9" s="63" t="s">
        <v>60</v>
      </c>
      <c r="D9" s="64" t="s">
        <v>44</v>
      </c>
      <c r="E9" s="63"/>
      <c r="F9" s="64" t="s">
        <v>42</v>
      </c>
      <c r="G9" s="63"/>
      <c r="H9" s="63"/>
      <c r="I9" s="63"/>
      <c r="J9" s="63"/>
      <c r="K9" s="63"/>
      <c r="L9" s="63"/>
      <c r="M9" s="63"/>
      <c r="N9" s="65"/>
      <c r="O9" s="24"/>
      <c r="P9" s="61"/>
      <c r="Q9" s="27"/>
      <c r="R9" s="27"/>
      <c r="S9" s="26"/>
      <c r="T9" s="26"/>
      <c r="U9" s="26"/>
      <c r="V9" s="24"/>
      <c r="W9" s="28"/>
      <c r="X9" s="28"/>
      <c r="Y9" s="28"/>
      <c r="Z9" s="28"/>
      <c r="AA9" s="28"/>
      <c r="AB9" s="28"/>
      <c r="AC9" s="24"/>
      <c r="AD9" s="26"/>
      <c r="AE9" s="25"/>
      <c r="AF9" s="29"/>
      <c r="AG9" s="27"/>
      <c r="AH9" s="30"/>
      <c r="AI9" s="26"/>
      <c r="AJ9" s="9"/>
    </row>
    <row r="10" spans="1:37" s="23" customFormat="1" ht="15" customHeight="1" x14ac:dyDescent="0.2">
      <c r="A10" s="9"/>
      <c r="B10" s="63">
        <v>2020</v>
      </c>
      <c r="C10" s="63" t="s">
        <v>62</v>
      </c>
      <c r="D10" s="64" t="s">
        <v>44</v>
      </c>
      <c r="E10" s="63"/>
      <c r="F10" s="64" t="s">
        <v>42</v>
      </c>
      <c r="G10" s="63"/>
      <c r="H10" s="63"/>
      <c r="I10" s="63"/>
      <c r="J10" s="63"/>
      <c r="K10" s="63"/>
      <c r="L10" s="63"/>
      <c r="M10" s="63"/>
      <c r="N10" s="65"/>
      <c r="O10" s="24"/>
      <c r="P10" s="61"/>
      <c r="Q10" s="27"/>
      <c r="R10" s="27"/>
      <c r="S10" s="26"/>
      <c r="T10" s="26"/>
      <c r="U10" s="26"/>
      <c r="V10" s="24"/>
      <c r="W10" s="28"/>
      <c r="X10" s="28"/>
      <c r="Y10" s="28"/>
      <c r="Z10" s="28"/>
      <c r="AA10" s="28"/>
      <c r="AB10" s="28"/>
      <c r="AC10" s="24"/>
      <c r="AD10" s="26"/>
      <c r="AE10" s="25"/>
      <c r="AF10" s="29"/>
      <c r="AG10" s="27"/>
      <c r="AH10" s="30"/>
      <c r="AI10" s="26"/>
      <c r="AJ10" s="9"/>
    </row>
    <row r="11" spans="1:37" s="23" customFormat="1" ht="15" customHeight="1" x14ac:dyDescent="0.2">
      <c r="A11" s="9"/>
      <c r="B11" s="16" t="s">
        <v>7</v>
      </c>
      <c r="C11" s="17"/>
      <c r="D11" s="15"/>
      <c r="E11" s="18">
        <f t="shared" ref="E11:M11" si="0">SUM(E4:E4)</f>
        <v>3</v>
      </c>
      <c r="F11" s="18">
        <f t="shared" si="0"/>
        <v>0</v>
      </c>
      <c r="G11" s="18">
        <f t="shared" si="0"/>
        <v>0</v>
      </c>
      <c r="H11" s="18">
        <f t="shared" si="0"/>
        <v>0</v>
      </c>
      <c r="I11" s="18">
        <f t="shared" si="0"/>
        <v>3</v>
      </c>
      <c r="J11" s="18">
        <f t="shared" si="0"/>
        <v>0</v>
      </c>
      <c r="K11" s="18">
        <f t="shared" si="0"/>
        <v>2</v>
      </c>
      <c r="L11" s="18">
        <f t="shared" si="0"/>
        <v>1</v>
      </c>
      <c r="M11" s="17">
        <f t="shared" si="0"/>
        <v>0</v>
      </c>
      <c r="N11" s="31">
        <f>PRODUCT(I11/O11)</f>
        <v>0.375</v>
      </c>
      <c r="O11" s="62">
        <f>SUM(O4)</f>
        <v>8</v>
      </c>
      <c r="P11" s="18">
        <f t="shared" ref="P11:AI11" si="1">SUM(P4:P4)</f>
        <v>0</v>
      </c>
      <c r="Q11" s="15">
        <f t="shared" si="1"/>
        <v>0</v>
      </c>
      <c r="R11" s="18">
        <f t="shared" si="1"/>
        <v>0</v>
      </c>
      <c r="S11" s="18">
        <f t="shared" si="1"/>
        <v>0</v>
      </c>
      <c r="T11" s="18">
        <f t="shared" si="1"/>
        <v>0</v>
      </c>
      <c r="U11" s="31">
        <v>0</v>
      </c>
      <c r="V11" s="62"/>
      <c r="W11" s="18">
        <f t="shared" si="1"/>
        <v>0</v>
      </c>
      <c r="X11" s="18">
        <f t="shared" si="1"/>
        <v>0</v>
      </c>
      <c r="Y11" s="18">
        <f t="shared" si="1"/>
        <v>0</v>
      </c>
      <c r="Z11" s="18">
        <f t="shared" si="1"/>
        <v>0</v>
      </c>
      <c r="AA11" s="18">
        <f t="shared" si="1"/>
        <v>0</v>
      </c>
      <c r="AB11" s="31">
        <v>0</v>
      </c>
      <c r="AC11" s="62"/>
      <c r="AD11" s="18">
        <f t="shared" si="1"/>
        <v>0</v>
      </c>
      <c r="AE11" s="18">
        <f t="shared" si="1"/>
        <v>0</v>
      </c>
      <c r="AF11" s="18">
        <f t="shared" si="1"/>
        <v>0</v>
      </c>
      <c r="AG11" s="18">
        <f t="shared" si="1"/>
        <v>0</v>
      </c>
      <c r="AH11" s="18">
        <f t="shared" si="1"/>
        <v>0</v>
      </c>
      <c r="AI11" s="18">
        <f t="shared" si="1"/>
        <v>0</v>
      </c>
      <c r="AJ11" s="9"/>
    </row>
    <row r="12" spans="1:37" s="23" customFormat="1" ht="15" customHeight="1" x14ac:dyDescent="0.2">
      <c r="A12" s="9"/>
      <c r="B12" s="2" t="s">
        <v>2</v>
      </c>
      <c r="C12" s="30"/>
      <c r="D12" s="32">
        <f>SUM(F11:H11)+((I11-F11-G11)/3)+(E11/3)+(AD11*25)+(AE11*25)+(AF11*10)+(AG11*25)+(AH11*20)+(AI11*15)</f>
        <v>2</v>
      </c>
      <c r="E12" s="33"/>
      <c r="F12" s="33"/>
      <c r="G12" s="33"/>
      <c r="H12" s="33"/>
      <c r="I12" s="33"/>
      <c r="J12" s="33"/>
      <c r="K12" s="33"/>
      <c r="L12" s="33"/>
      <c r="M12" s="33"/>
      <c r="N12" s="34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5"/>
      <c r="AI12" s="33"/>
      <c r="AJ12" s="9"/>
    </row>
    <row r="13" spans="1:37" s="23" customFormat="1" ht="15" customHeight="1" x14ac:dyDescent="0.25">
      <c r="A13" s="9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4"/>
      <c r="O13" s="36"/>
      <c r="P13" s="33"/>
      <c r="Q13" s="37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9"/>
    </row>
    <row r="14" spans="1:37" s="23" customFormat="1" ht="15" customHeight="1" x14ac:dyDescent="0.25">
      <c r="A14" s="9"/>
      <c r="B14" s="22" t="s">
        <v>24</v>
      </c>
      <c r="C14" s="38"/>
      <c r="D14" s="38"/>
      <c r="E14" s="18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33"/>
      <c r="K14" s="18" t="s">
        <v>26</v>
      </c>
      <c r="L14" s="18" t="s">
        <v>27</v>
      </c>
      <c r="M14" s="18" t="s">
        <v>28</v>
      </c>
      <c r="N14" s="18" t="s">
        <v>21</v>
      </c>
      <c r="O14" s="24"/>
      <c r="P14" s="39" t="s">
        <v>29</v>
      </c>
      <c r="Q14" s="12"/>
      <c r="R14" s="12"/>
      <c r="S14" s="12"/>
      <c r="T14" s="40"/>
      <c r="U14" s="40"/>
      <c r="V14" s="40"/>
      <c r="W14" s="40"/>
      <c r="X14" s="40"/>
      <c r="Y14" s="40"/>
      <c r="Z14" s="40"/>
      <c r="AA14" s="12"/>
      <c r="AB14" s="12"/>
      <c r="AC14" s="12"/>
      <c r="AD14" s="12"/>
      <c r="AE14" s="12"/>
      <c r="AF14" s="12"/>
      <c r="AG14" s="12"/>
      <c r="AH14" s="12"/>
      <c r="AI14" s="41"/>
      <c r="AJ14" s="9"/>
    </row>
    <row r="15" spans="1:37" s="23" customFormat="1" ht="15" customHeight="1" x14ac:dyDescent="0.2">
      <c r="A15" s="9"/>
      <c r="B15" s="39" t="s">
        <v>12</v>
      </c>
      <c r="C15" s="12"/>
      <c r="D15" s="41"/>
      <c r="E15" s="26">
        <v>1</v>
      </c>
      <c r="F15" s="26">
        <f>PRODUCT(F11)</f>
        <v>0</v>
      </c>
      <c r="G15" s="26">
        <f>PRODUCT(G11)</f>
        <v>0</v>
      </c>
      <c r="H15" s="26">
        <f>PRODUCT(H11)</f>
        <v>0</v>
      </c>
      <c r="I15" s="26">
        <f>PRODUCT(I11)</f>
        <v>3</v>
      </c>
      <c r="J15" s="33"/>
      <c r="K15" s="42">
        <f>PRODUCT((F15+G15)/E15)</f>
        <v>0</v>
      </c>
      <c r="L15" s="42">
        <f>PRODUCT(H15/E15)</f>
        <v>0</v>
      </c>
      <c r="M15" s="42">
        <f>PRODUCT(I15/E15)</f>
        <v>3</v>
      </c>
      <c r="N15" s="43">
        <f>PRODUCT(N11)</f>
        <v>0.375</v>
      </c>
      <c r="O15" s="24">
        <f>PRODUCT(O11)</f>
        <v>8</v>
      </c>
      <c r="P15" s="84" t="s">
        <v>9</v>
      </c>
      <c r="Q15" s="102"/>
      <c r="R15" s="85" t="s">
        <v>39</v>
      </c>
      <c r="S15" s="85"/>
      <c r="T15" s="85"/>
      <c r="U15" s="85"/>
      <c r="V15" s="85"/>
      <c r="W15" s="85"/>
      <c r="X15" s="85"/>
      <c r="Y15" s="103" t="s">
        <v>35</v>
      </c>
      <c r="Z15" s="85"/>
      <c r="AA15" s="104" t="s">
        <v>40</v>
      </c>
      <c r="AB15" s="85"/>
      <c r="AC15" s="103"/>
      <c r="AD15" s="85"/>
      <c r="AE15" s="105"/>
      <c r="AF15" s="105"/>
      <c r="AG15" s="85"/>
      <c r="AH15" s="103"/>
      <c r="AI15" s="86"/>
      <c r="AJ15" s="9"/>
      <c r="AK15" s="8"/>
    </row>
    <row r="16" spans="1:37" s="23" customFormat="1" ht="15" customHeight="1" x14ac:dyDescent="0.2">
      <c r="A16" s="9"/>
      <c r="B16" s="44" t="s">
        <v>14</v>
      </c>
      <c r="C16" s="45"/>
      <c r="D16" s="46"/>
      <c r="E16" s="26"/>
      <c r="F16" s="26"/>
      <c r="G16" s="26"/>
      <c r="H16" s="26"/>
      <c r="I16" s="26"/>
      <c r="J16" s="33"/>
      <c r="K16" s="42"/>
      <c r="L16" s="42"/>
      <c r="M16" s="42"/>
      <c r="N16" s="43"/>
      <c r="O16" s="24"/>
      <c r="P16" s="106" t="s">
        <v>48</v>
      </c>
      <c r="Q16" s="107"/>
      <c r="R16" s="107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9"/>
      <c r="AI16" s="110"/>
      <c r="AJ16" s="9"/>
    </row>
    <row r="17" spans="1:37" s="23" customFormat="1" ht="15" customHeight="1" x14ac:dyDescent="0.2">
      <c r="A17" s="9"/>
      <c r="B17" s="47" t="s">
        <v>15</v>
      </c>
      <c r="C17" s="48"/>
      <c r="D17" s="49"/>
      <c r="E17" s="28"/>
      <c r="F17" s="28"/>
      <c r="G17" s="28"/>
      <c r="H17" s="28"/>
      <c r="I17" s="28"/>
      <c r="J17" s="33"/>
      <c r="K17" s="50"/>
      <c r="L17" s="50"/>
      <c r="M17" s="50"/>
      <c r="N17" s="51"/>
      <c r="O17" s="24"/>
      <c r="P17" s="106" t="s">
        <v>49</v>
      </c>
      <c r="Q17" s="107"/>
      <c r="R17" s="107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9"/>
      <c r="AI17" s="110"/>
      <c r="AJ17" s="9"/>
      <c r="AK17" s="8"/>
    </row>
    <row r="18" spans="1:37" s="23" customFormat="1" ht="15" customHeight="1" x14ac:dyDescent="0.2">
      <c r="A18" s="9"/>
      <c r="B18" s="52" t="s">
        <v>25</v>
      </c>
      <c r="C18" s="53"/>
      <c r="D18" s="54"/>
      <c r="E18" s="18">
        <f>SUM(E15:E17)</f>
        <v>1</v>
      </c>
      <c r="F18" s="18">
        <f>SUM(F15:F17)</f>
        <v>0</v>
      </c>
      <c r="G18" s="18">
        <f>SUM(G15:G17)</f>
        <v>0</v>
      </c>
      <c r="H18" s="18">
        <f>SUM(H15:H17)</f>
        <v>0</v>
      </c>
      <c r="I18" s="18">
        <f>SUM(I15:I17)</f>
        <v>3</v>
      </c>
      <c r="J18" s="33"/>
      <c r="K18" s="55">
        <f>PRODUCT((F18+G18)/E18)</f>
        <v>0</v>
      </c>
      <c r="L18" s="55">
        <f>PRODUCT(H18/E18)</f>
        <v>0</v>
      </c>
      <c r="M18" s="55">
        <f>PRODUCT(I18/E18)</f>
        <v>3</v>
      </c>
      <c r="N18" s="31">
        <f>PRODUCT(I18/O18)</f>
        <v>0.375</v>
      </c>
      <c r="O18" s="24">
        <f>SUM(O15:O17)</f>
        <v>8</v>
      </c>
      <c r="P18" s="111" t="s">
        <v>10</v>
      </c>
      <c r="Q18" s="112"/>
      <c r="R18" s="112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4"/>
      <c r="AI18" s="115"/>
      <c r="AJ18" s="9"/>
    </row>
    <row r="19" spans="1:37" s="23" customFormat="1" ht="15" customHeight="1" x14ac:dyDescent="0.25">
      <c r="A19" s="9"/>
      <c r="B19" s="35"/>
      <c r="C19" s="35"/>
      <c r="D19" s="35"/>
      <c r="E19" s="35"/>
      <c r="F19" s="35"/>
      <c r="G19" s="35"/>
      <c r="H19" s="35"/>
      <c r="I19" s="35"/>
      <c r="J19" s="33"/>
      <c r="K19" s="35"/>
      <c r="L19" s="35"/>
      <c r="M19" s="35"/>
      <c r="N19" s="34"/>
      <c r="O19" s="24"/>
      <c r="P19" s="33"/>
      <c r="Q19" s="37"/>
      <c r="R19" s="33"/>
      <c r="S19" s="33"/>
      <c r="T19" s="24"/>
      <c r="U19" s="24"/>
      <c r="V19" s="24"/>
      <c r="W19" s="24"/>
      <c r="X19" s="56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9"/>
      <c r="AK19" s="33"/>
    </row>
    <row r="20" spans="1:37" s="23" customFormat="1" ht="15" customHeight="1" x14ac:dyDescent="0.25">
      <c r="A20" s="9"/>
      <c r="B20" s="33" t="s">
        <v>34</v>
      </c>
      <c r="C20" s="33"/>
      <c r="D20" s="33" t="s">
        <v>36</v>
      </c>
      <c r="E20" s="33"/>
      <c r="F20" s="33"/>
      <c r="G20" s="33"/>
      <c r="H20" s="33"/>
      <c r="I20" s="33"/>
      <c r="J20" s="33"/>
      <c r="K20" s="33"/>
      <c r="L20" s="33"/>
      <c r="M20" s="33"/>
      <c r="N20" s="34"/>
      <c r="O20" s="24"/>
      <c r="P20" s="33"/>
      <c r="Q20" s="37"/>
      <c r="R20" s="33"/>
      <c r="S20" s="33"/>
      <c r="T20" s="24"/>
      <c r="U20" s="24"/>
      <c r="V20" s="24"/>
      <c r="W20" s="24"/>
      <c r="X20" s="56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9"/>
      <c r="AK20" s="33"/>
    </row>
    <row r="21" spans="1:37" s="23" customFormat="1" ht="15" customHeight="1" x14ac:dyDescent="0.25">
      <c r="A21" s="9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7"/>
      <c r="O21" s="24"/>
      <c r="P21" s="33"/>
      <c r="Q21" s="37"/>
      <c r="R21" s="33"/>
      <c r="S21" s="33"/>
      <c r="T21" s="24"/>
      <c r="U21" s="24"/>
      <c r="V21" s="24"/>
      <c r="W21" s="24"/>
      <c r="X21" s="56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9"/>
      <c r="AK21" s="33"/>
    </row>
    <row r="22" spans="1:37" s="23" customFormat="1" ht="15" customHeight="1" x14ac:dyDescent="0.25">
      <c r="A22" s="9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7"/>
      <c r="O22" s="24"/>
      <c r="P22" s="33"/>
      <c r="Q22" s="37"/>
      <c r="R22" s="33"/>
      <c r="S22" s="33"/>
      <c r="T22" s="24"/>
      <c r="U22" s="24"/>
      <c r="V22" s="24"/>
      <c r="W22" s="24"/>
      <c r="X22" s="56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9"/>
      <c r="AK22" s="33"/>
    </row>
    <row r="23" spans="1:37" s="23" customFormat="1" ht="15" customHeight="1" x14ac:dyDescent="0.25">
      <c r="A23" s="9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7"/>
      <c r="O23" s="24"/>
      <c r="P23" s="33"/>
      <c r="Q23" s="37"/>
      <c r="R23" s="33"/>
      <c r="S23" s="33"/>
      <c r="T23" s="24"/>
      <c r="U23" s="24"/>
      <c r="V23" s="24"/>
      <c r="W23" s="24"/>
      <c r="X23" s="56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1"/>
      <c r="AK23" s="33"/>
    </row>
    <row r="24" spans="1:37" s="23" customFormat="1" ht="15" customHeight="1" x14ac:dyDescent="0.25">
      <c r="A24" s="9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7"/>
      <c r="O24" s="24"/>
      <c r="P24" s="33"/>
      <c r="Q24" s="37"/>
      <c r="R24" s="33"/>
      <c r="S24" s="33"/>
      <c r="T24" s="24"/>
      <c r="U24" s="24"/>
      <c r="V24" s="24"/>
      <c r="W24" s="24"/>
      <c r="X24" s="56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9"/>
      <c r="AK24" s="24"/>
    </row>
    <row r="25" spans="1:37" s="23" customFormat="1" ht="15" customHeight="1" x14ac:dyDescent="0.25">
      <c r="A25" s="1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7"/>
      <c r="O25" s="24"/>
      <c r="P25" s="33"/>
      <c r="Q25" s="37"/>
      <c r="R25" s="33"/>
      <c r="S25" s="33"/>
      <c r="T25" s="24"/>
      <c r="U25" s="24"/>
      <c r="V25" s="24"/>
      <c r="W25" s="24"/>
      <c r="X25" s="56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1"/>
      <c r="AK25" s="8"/>
    </row>
    <row r="26" spans="1:37" ht="15" customHeight="1" x14ac:dyDescent="0.2">
      <c r="A26" s="9"/>
      <c r="B26" s="33"/>
      <c r="C26" s="1"/>
      <c r="D26" s="1"/>
      <c r="E26" s="33"/>
      <c r="F26" s="33"/>
      <c r="G26" s="33"/>
      <c r="H26" s="33"/>
      <c r="I26" s="33"/>
      <c r="J26" s="33"/>
      <c r="K26" s="33"/>
      <c r="L26" s="33"/>
      <c r="M26" s="57"/>
      <c r="N26" s="57"/>
      <c r="O26" s="24"/>
      <c r="P26" s="33"/>
      <c r="Q26" s="37"/>
      <c r="R26" s="33"/>
      <c r="S26" s="24"/>
      <c r="T26" s="24"/>
      <c r="U26" s="24"/>
      <c r="V26" s="24"/>
      <c r="W26" s="24"/>
      <c r="X26" s="24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</row>
    <row r="27" spans="1:37" s="23" customFormat="1" ht="15" customHeight="1" x14ac:dyDescent="0.25">
      <c r="A27" s="9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24"/>
      <c r="P27" s="33"/>
      <c r="Q27" s="37"/>
      <c r="R27" s="33"/>
      <c r="S27" s="33"/>
      <c r="T27" s="24"/>
      <c r="U27" s="24"/>
      <c r="V27" s="24"/>
      <c r="W27" s="24"/>
      <c r="X27" s="56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1"/>
      <c r="AK27" s="8"/>
    </row>
    <row r="28" spans="1:37" ht="15" customHeight="1" x14ac:dyDescent="0.25">
      <c r="A28" s="9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24"/>
      <c r="P28" s="33"/>
      <c r="Q28" s="37"/>
      <c r="R28" s="33"/>
      <c r="S28" s="33"/>
      <c r="T28" s="24"/>
      <c r="U28" s="24"/>
      <c r="V28" s="24"/>
      <c r="W28" s="24"/>
      <c r="X28" s="56"/>
      <c r="Y28" s="56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24"/>
      <c r="P29" s="33"/>
      <c r="Q29" s="37"/>
      <c r="R29" s="33"/>
      <c r="S29" s="33"/>
      <c r="T29" s="24"/>
      <c r="U29" s="24"/>
      <c r="V29" s="24"/>
      <c r="W29" s="24"/>
      <c r="X29" s="56"/>
      <c r="Y29" s="56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24"/>
      <c r="P30" s="33"/>
      <c r="Q30" s="37"/>
      <c r="R30" s="33"/>
      <c r="S30" s="33"/>
      <c r="T30" s="24"/>
      <c r="U30" s="24"/>
      <c r="V30" s="24"/>
      <c r="W30" s="24"/>
      <c r="X30" s="56"/>
      <c r="Y30" s="56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24"/>
      <c r="P31" s="33"/>
      <c r="Q31" s="37"/>
      <c r="R31" s="33"/>
      <c r="S31" s="33"/>
      <c r="T31" s="24"/>
      <c r="U31" s="24"/>
      <c r="V31" s="24"/>
      <c r="W31" s="24"/>
      <c r="X31" s="56"/>
      <c r="Y31" s="56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24"/>
      <c r="P32" s="33"/>
      <c r="Q32" s="37"/>
      <c r="R32" s="33"/>
      <c r="S32" s="33"/>
      <c r="T32" s="24"/>
      <c r="U32" s="24"/>
      <c r="V32" s="24"/>
      <c r="W32" s="24"/>
      <c r="X32" s="56"/>
      <c r="Y32" s="56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24"/>
      <c r="P33" s="33"/>
      <c r="Q33" s="37"/>
      <c r="R33" s="33"/>
      <c r="S33" s="33"/>
      <c r="T33" s="24"/>
      <c r="U33" s="24"/>
      <c r="V33" s="24"/>
      <c r="W33" s="24"/>
      <c r="X33" s="56"/>
      <c r="Y33" s="56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24"/>
      <c r="P34" s="33"/>
      <c r="Q34" s="37"/>
      <c r="R34" s="33"/>
      <c r="S34" s="33"/>
      <c r="T34" s="24"/>
      <c r="U34" s="24"/>
      <c r="V34" s="24"/>
      <c r="W34" s="24"/>
      <c r="X34" s="56"/>
      <c r="Y34" s="56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24"/>
      <c r="P35" s="33"/>
      <c r="Q35" s="37"/>
      <c r="R35" s="33"/>
      <c r="S35" s="33"/>
      <c r="T35" s="24"/>
      <c r="U35" s="24"/>
      <c r="V35" s="24"/>
      <c r="W35" s="24"/>
      <c r="X35" s="56"/>
      <c r="Y35" s="56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24"/>
      <c r="P36" s="33"/>
      <c r="Q36" s="37"/>
      <c r="R36" s="33"/>
      <c r="S36" s="33"/>
      <c r="T36" s="24"/>
      <c r="U36" s="24"/>
      <c r="V36" s="24"/>
      <c r="W36" s="24"/>
      <c r="X36" s="56"/>
      <c r="Y36" s="56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24"/>
      <c r="P37" s="33"/>
      <c r="Q37" s="37"/>
      <c r="R37" s="33"/>
      <c r="S37" s="33"/>
      <c r="T37" s="24"/>
      <c r="U37" s="24"/>
      <c r="V37" s="24"/>
      <c r="W37" s="24"/>
      <c r="X37" s="56"/>
      <c r="Y37" s="56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24"/>
      <c r="P38" s="33"/>
      <c r="Q38" s="37"/>
      <c r="R38" s="33"/>
      <c r="S38" s="33"/>
      <c r="T38" s="24"/>
      <c r="U38" s="24"/>
      <c r="V38" s="24"/>
      <c r="W38" s="24"/>
      <c r="X38" s="56"/>
      <c r="Y38" s="56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24"/>
      <c r="P39" s="33"/>
      <c r="Q39" s="37"/>
      <c r="R39" s="33"/>
      <c r="S39" s="33"/>
      <c r="T39" s="24"/>
      <c r="U39" s="24"/>
      <c r="V39" s="24"/>
      <c r="W39" s="24"/>
      <c r="X39" s="56"/>
      <c r="Y39" s="56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24"/>
      <c r="P40" s="33"/>
      <c r="Q40" s="37"/>
      <c r="R40" s="33"/>
      <c r="S40" s="33"/>
      <c r="T40" s="24"/>
      <c r="U40" s="24"/>
      <c r="V40" s="24"/>
      <c r="W40" s="24"/>
      <c r="X40" s="56"/>
      <c r="Y40" s="56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24"/>
      <c r="P41" s="33"/>
      <c r="Q41" s="37"/>
      <c r="R41" s="33"/>
      <c r="S41" s="33"/>
      <c r="T41" s="24"/>
      <c r="U41" s="24"/>
      <c r="V41" s="24"/>
      <c r="W41" s="24"/>
      <c r="X41" s="56"/>
      <c r="Y41" s="56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24"/>
      <c r="P42" s="33"/>
      <c r="Q42" s="37"/>
      <c r="R42" s="33"/>
      <c r="S42" s="33"/>
      <c r="T42" s="24"/>
      <c r="U42" s="24"/>
      <c r="V42" s="24"/>
      <c r="W42" s="24"/>
      <c r="X42" s="56"/>
      <c r="Y42" s="56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24"/>
      <c r="P43" s="33"/>
      <c r="Q43" s="37"/>
      <c r="R43" s="33"/>
      <c r="S43" s="33"/>
      <c r="T43" s="24"/>
      <c r="U43" s="24"/>
      <c r="V43" s="24"/>
      <c r="W43" s="24"/>
      <c r="X43" s="56"/>
      <c r="Y43" s="56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24"/>
      <c r="P44" s="33"/>
      <c r="Q44" s="37"/>
      <c r="R44" s="33"/>
      <c r="S44" s="33"/>
      <c r="T44" s="24"/>
      <c r="U44" s="24"/>
      <c r="V44" s="24"/>
      <c r="W44" s="24"/>
      <c r="X44" s="56"/>
      <c r="Y44" s="56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24"/>
      <c r="P45" s="33"/>
      <c r="Q45" s="37"/>
      <c r="R45" s="33"/>
      <c r="S45" s="33"/>
      <c r="T45" s="24"/>
      <c r="U45" s="24"/>
      <c r="V45" s="24"/>
      <c r="W45" s="24"/>
      <c r="X45" s="56"/>
      <c r="Y45" s="56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24"/>
      <c r="P46" s="33"/>
      <c r="Q46" s="37"/>
      <c r="R46" s="33"/>
      <c r="S46" s="33"/>
      <c r="T46" s="24"/>
      <c r="U46" s="24"/>
      <c r="V46" s="24"/>
      <c r="W46" s="24"/>
      <c r="X46" s="56"/>
      <c r="Y46" s="56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24"/>
      <c r="P47" s="33"/>
      <c r="Q47" s="37"/>
      <c r="R47" s="33"/>
      <c r="S47" s="33"/>
      <c r="T47" s="24"/>
      <c r="U47" s="24"/>
      <c r="V47" s="24"/>
      <c r="W47" s="24"/>
      <c r="X47" s="56"/>
      <c r="Y47" s="56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24"/>
      <c r="P48" s="33"/>
      <c r="Q48" s="37"/>
      <c r="R48" s="33"/>
      <c r="S48" s="33"/>
      <c r="T48" s="24"/>
      <c r="U48" s="24"/>
      <c r="V48" s="24"/>
      <c r="W48" s="24"/>
      <c r="X48" s="56"/>
      <c r="Y48" s="56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2:35" ht="15" customHeight="1" x14ac:dyDescent="0.25"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24"/>
      <c r="P49" s="33"/>
      <c r="Q49" s="37"/>
      <c r="R49" s="33"/>
      <c r="S49" s="33"/>
      <c r="T49" s="24"/>
      <c r="U49" s="24"/>
      <c r="V49" s="24"/>
      <c r="W49" s="24"/>
      <c r="X49" s="56"/>
      <c r="Y49" s="56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2:35" ht="15" customHeight="1" x14ac:dyDescent="0.25"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24"/>
      <c r="P50" s="33"/>
      <c r="Q50" s="37"/>
      <c r="R50" s="33"/>
      <c r="S50" s="33"/>
      <c r="T50" s="24"/>
      <c r="U50" s="24"/>
      <c r="V50" s="24"/>
      <c r="W50" s="24"/>
      <c r="X50" s="56"/>
      <c r="Y50" s="56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2:35" ht="15" customHeight="1" x14ac:dyDescent="0.25"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24"/>
      <c r="P51" s="33"/>
      <c r="Q51" s="37"/>
      <c r="R51" s="33"/>
      <c r="S51" s="33"/>
      <c r="T51" s="24"/>
      <c r="U51" s="24"/>
      <c r="V51" s="24"/>
      <c r="W51" s="24"/>
      <c r="X51" s="56"/>
      <c r="Y51" s="56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2:35" ht="15" customHeight="1" x14ac:dyDescent="0.25">
      <c r="B52" s="33"/>
      <c r="C52" s="33"/>
      <c r="D52" s="33"/>
      <c r="E52" s="33"/>
      <c r="F52" s="33"/>
      <c r="G52" s="33"/>
      <c r="H52" s="33"/>
      <c r="I52" s="33"/>
      <c r="J52" s="33"/>
      <c r="K52" s="33"/>
    </row>
    <row r="53" spans="2:35" ht="15" customHeight="1" x14ac:dyDescent="0.25">
      <c r="B53" s="33"/>
      <c r="C53" s="33"/>
      <c r="D53" s="33"/>
      <c r="E53" s="33"/>
      <c r="F53" s="33"/>
      <c r="G53" s="33"/>
      <c r="H53" s="33"/>
      <c r="I53" s="33"/>
      <c r="J53" s="33"/>
      <c r="K53" s="33"/>
    </row>
    <row r="54" spans="2:35" ht="15" customHeight="1" x14ac:dyDescent="0.25">
      <c r="B54" s="33"/>
      <c r="C54" s="33"/>
      <c r="D54" s="33"/>
      <c r="E54" s="33"/>
      <c r="F54" s="33"/>
      <c r="G54" s="33"/>
      <c r="H54" s="33"/>
      <c r="I54" s="33"/>
      <c r="J54" s="33"/>
      <c r="K54" s="33"/>
    </row>
    <row r="55" spans="2:35" ht="15" customHeight="1" x14ac:dyDescent="0.25">
      <c r="B55" s="33"/>
      <c r="C55" s="33"/>
      <c r="D55" s="33"/>
      <c r="E55" s="33"/>
      <c r="F55" s="33"/>
      <c r="G55" s="33"/>
      <c r="H55" s="33"/>
      <c r="I55" s="33"/>
      <c r="J55" s="33"/>
      <c r="K55" s="33"/>
    </row>
    <row r="56" spans="2:35" ht="15" customHeight="1" x14ac:dyDescent="0.25">
      <c r="B56" s="33"/>
      <c r="C56" s="33"/>
      <c r="D56" s="33"/>
      <c r="E56" s="33"/>
      <c r="F56" s="33"/>
      <c r="G56" s="33"/>
      <c r="H56" s="33"/>
      <c r="I56" s="33"/>
      <c r="J56" s="33"/>
      <c r="K56" s="33"/>
    </row>
    <row r="57" spans="2:35" ht="15" customHeight="1" x14ac:dyDescent="0.25">
      <c r="B57" s="33"/>
      <c r="C57" s="33"/>
      <c r="D57" s="33"/>
      <c r="E57" s="33"/>
      <c r="F57" s="33"/>
      <c r="G57" s="33"/>
      <c r="H57" s="33"/>
      <c r="I57" s="33"/>
      <c r="J57" s="33"/>
      <c r="K57" s="33"/>
    </row>
    <row r="58" spans="2:35" ht="15" customHeight="1" x14ac:dyDescent="0.25">
      <c r="B58" s="33"/>
      <c r="C58" s="33"/>
      <c r="D58" s="33"/>
      <c r="E58" s="33"/>
      <c r="F58" s="33"/>
      <c r="G58" s="33"/>
      <c r="H58" s="33"/>
      <c r="I58" s="33"/>
      <c r="J58" s="33"/>
      <c r="K58" s="33"/>
    </row>
    <row r="59" spans="2:35" ht="15" customHeight="1" x14ac:dyDescent="0.25">
      <c r="B59" s="33"/>
      <c r="C59" s="33"/>
      <c r="D59" s="33"/>
      <c r="E59" s="33"/>
      <c r="F59" s="33"/>
      <c r="G59" s="33"/>
      <c r="H59" s="33"/>
      <c r="I59" s="33"/>
      <c r="J59" s="33"/>
      <c r="K59" s="33"/>
    </row>
    <row r="60" spans="2:35" ht="15" customHeight="1" x14ac:dyDescent="0.25">
      <c r="B60" s="33"/>
      <c r="C60" s="33"/>
      <c r="D60" s="33"/>
      <c r="E60" s="33"/>
      <c r="F60" s="33"/>
      <c r="G60" s="33"/>
      <c r="H60" s="33"/>
      <c r="I60" s="33"/>
      <c r="J60" s="33"/>
      <c r="K60" s="33"/>
    </row>
    <row r="61" spans="2:35" ht="15" customHeight="1" x14ac:dyDescent="0.25">
      <c r="B61" s="33"/>
      <c r="C61" s="33"/>
      <c r="D61" s="33"/>
      <c r="E61" s="33"/>
      <c r="F61" s="33"/>
      <c r="G61" s="33"/>
      <c r="H61" s="33"/>
      <c r="I61" s="33"/>
      <c r="J61" s="33"/>
      <c r="K61" s="33"/>
    </row>
    <row r="62" spans="2:35" ht="15" customHeight="1" x14ac:dyDescent="0.25">
      <c r="B62" s="33"/>
      <c r="C62" s="33"/>
      <c r="D62" s="33"/>
      <c r="E62" s="33"/>
      <c r="F62" s="33"/>
      <c r="G62" s="33"/>
      <c r="H62" s="33"/>
      <c r="I62" s="33"/>
      <c r="J62" s="33"/>
      <c r="K62" s="33"/>
    </row>
    <row r="63" spans="2:35" ht="15" customHeight="1" x14ac:dyDescent="0.25">
      <c r="B63" s="33"/>
      <c r="C63" s="33"/>
      <c r="D63" s="33"/>
      <c r="E63" s="33"/>
      <c r="F63" s="33"/>
      <c r="G63" s="33"/>
      <c r="H63" s="33"/>
      <c r="I63" s="33"/>
      <c r="J63" s="33"/>
      <c r="K63" s="33"/>
    </row>
    <row r="64" spans="2:35" ht="15" customHeight="1" x14ac:dyDescent="0.25">
      <c r="B64" s="33"/>
      <c r="C64" s="33"/>
      <c r="D64" s="33"/>
      <c r="E64" s="33"/>
      <c r="F64" s="33"/>
      <c r="G64" s="33"/>
      <c r="H64" s="33"/>
      <c r="I64" s="33"/>
      <c r="J64" s="33"/>
      <c r="K64" s="33"/>
    </row>
    <row r="65" spans="2:11" ht="15" customHeight="1" x14ac:dyDescent="0.25">
      <c r="B65" s="33"/>
      <c r="C65" s="33"/>
      <c r="D65" s="33"/>
      <c r="E65" s="33"/>
      <c r="F65" s="33"/>
      <c r="G65" s="33"/>
      <c r="H65" s="33"/>
      <c r="I65" s="33"/>
      <c r="J65" s="33"/>
      <c r="K65" s="33"/>
    </row>
    <row r="66" spans="2:11" ht="15" customHeight="1" x14ac:dyDescent="0.25">
      <c r="B66" s="33"/>
      <c r="C66" s="33"/>
      <c r="D66" s="33"/>
      <c r="E66" s="33"/>
      <c r="F66" s="33"/>
      <c r="G66" s="33"/>
      <c r="H66" s="33"/>
      <c r="I66" s="33"/>
      <c r="J66" s="33"/>
      <c r="K66" s="33"/>
    </row>
    <row r="67" spans="2:11" ht="15" customHeight="1" x14ac:dyDescent="0.25">
      <c r="B67" s="33"/>
      <c r="C67" s="33"/>
      <c r="D67" s="33"/>
      <c r="E67" s="33"/>
      <c r="F67" s="33"/>
      <c r="G67" s="33"/>
      <c r="H67" s="33"/>
      <c r="I67" s="33"/>
      <c r="J67" s="33"/>
      <c r="K67" s="33"/>
    </row>
    <row r="68" spans="2:11" ht="15" customHeight="1" x14ac:dyDescent="0.25">
      <c r="B68" s="33"/>
      <c r="C68" s="33"/>
      <c r="D68" s="33"/>
      <c r="E68" s="33"/>
      <c r="F68" s="33"/>
      <c r="G68" s="33"/>
      <c r="H68" s="33"/>
      <c r="I68" s="33"/>
      <c r="J68" s="33"/>
      <c r="K68" s="33"/>
    </row>
    <row r="69" spans="2:11" ht="15" customHeight="1" x14ac:dyDescent="0.25">
      <c r="B69" s="33"/>
      <c r="C69" s="33"/>
      <c r="D69" s="33"/>
      <c r="E69" s="33"/>
      <c r="F69" s="33"/>
      <c r="G69" s="33"/>
      <c r="H69" s="33"/>
      <c r="I69" s="33"/>
      <c r="J69" s="33"/>
      <c r="K69" s="33"/>
    </row>
    <row r="70" spans="2:11" ht="15" customHeight="1" x14ac:dyDescent="0.25">
      <c r="B70" s="33"/>
      <c r="C70" s="33"/>
      <c r="D70" s="33"/>
      <c r="E70" s="33"/>
      <c r="F70" s="33"/>
      <c r="G70" s="33"/>
      <c r="H70" s="33"/>
      <c r="I70" s="33"/>
      <c r="J70" s="33"/>
      <c r="K70" s="33"/>
    </row>
    <row r="71" spans="2:11" ht="15" customHeight="1" x14ac:dyDescent="0.25">
      <c r="B71" s="33"/>
      <c r="C71" s="33"/>
      <c r="D71" s="33"/>
      <c r="E71" s="33"/>
      <c r="F71" s="33"/>
      <c r="G71" s="33"/>
      <c r="H71" s="33"/>
      <c r="I71" s="33"/>
      <c r="J71" s="33"/>
      <c r="K71" s="33"/>
    </row>
    <row r="72" spans="2:11" ht="15" customHeight="1" x14ac:dyDescent="0.25">
      <c r="B72" s="33"/>
      <c r="C72" s="33"/>
      <c r="D72" s="33"/>
      <c r="E72" s="33"/>
      <c r="F72" s="33"/>
      <c r="G72" s="33"/>
      <c r="H72" s="33"/>
      <c r="I72" s="33"/>
      <c r="J72" s="33"/>
      <c r="K72" s="33"/>
    </row>
    <row r="73" spans="2:11" ht="15" customHeight="1" x14ac:dyDescent="0.25">
      <c r="B73" s="33"/>
      <c r="C73" s="33"/>
      <c r="D73" s="33"/>
      <c r="E73" s="33"/>
      <c r="F73" s="33"/>
      <c r="G73" s="33"/>
      <c r="H73" s="33"/>
      <c r="I73" s="33"/>
      <c r="J73" s="33"/>
      <c r="K73" s="33"/>
    </row>
    <row r="74" spans="2:11" ht="15" customHeight="1" x14ac:dyDescent="0.25">
      <c r="B74" s="33"/>
      <c r="C74" s="33"/>
      <c r="D74" s="33"/>
      <c r="E74" s="33"/>
      <c r="F74" s="33"/>
      <c r="G74" s="33"/>
      <c r="H74" s="33"/>
      <c r="I74" s="33"/>
      <c r="J74" s="33"/>
      <c r="K74" s="33"/>
    </row>
    <row r="75" spans="2:11" ht="15" customHeight="1" x14ac:dyDescent="0.25">
      <c r="B75" s="33"/>
      <c r="C75" s="33"/>
      <c r="D75" s="33"/>
      <c r="E75" s="33"/>
      <c r="F75" s="33"/>
      <c r="G75" s="33"/>
      <c r="H75" s="33"/>
      <c r="I75" s="33"/>
      <c r="J75" s="33"/>
      <c r="K75" s="33"/>
    </row>
    <row r="76" spans="2:11" ht="15" customHeight="1" x14ac:dyDescent="0.25">
      <c r="B76" s="33"/>
      <c r="C76" s="33"/>
      <c r="D76" s="33"/>
      <c r="E76" s="33"/>
      <c r="F76" s="33"/>
      <c r="G76" s="33"/>
      <c r="H76" s="33"/>
      <c r="I76" s="33"/>
      <c r="J76" s="33"/>
      <c r="K76" s="33"/>
    </row>
    <row r="77" spans="2:11" ht="15" customHeight="1" x14ac:dyDescent="0.25">
      <c r="B77" s="33"/>
      <c r="C77" s="33"/>
      <c r="D77" s="33"/>
      <c r="E77" s="33"/>
      <c r="F77" s="33"/>
      <c r="G77" s="33"/>
      <c r="H77" s="33"/>
      <c r="I77" s="33"/>
      <c r="J77" s="33"/>
      <c r="K77" s="33"/>
    </row>
    <row r="78" spans="2:11" ht="15" customHeight="1" x14ac:dyDescent="0.25">
      <c r="B78" s="33"/>
      <c r="C78" s="33"/>
      <c r="D78" s="33"/>
      <c r="E78" s="33"/>
      <c r="F78" s="33"/>
      <c r="G78" s="33"/>
      <c r="H78" s="33"/>
      <c r="I78" s="33"/>
      <c r="J78" s="33"/>
      <c r="K78" s="33"/>
    </row>
    <row r="79" spans="2:11" ht="15" customHeight="1" x14ac:dyDescent="0.25">
      <c r="B79" s="33"/>
      <c r="C79" s="33"/>
      <c r="D79" s="33"/>
      <c r="E79" s="33"/>
      <c r="F79" s="33"/>
      <c r="G79" s="33"/>
      <c r="H79" s="33"/>
      <c r="I79" s="33"/>
      <c r="J79" s="33"/>
      <c r="K79" s="33"/>
    </row>
    <row r="80" spans="2:11" ht="15" customHeight="1" x14ac:dyDescent="0.25">
      <c r="B80" s="33"/>
      <c r="C80" s="33"/>
      <c r="D80" s="33"/>
      <c r="E80" s="33"/>
      <c r="F80" s="33"/>
      <c r="G80" s="33"/>
      <c r="H80" s="33"/>
      <c r="I80" s="33"/>
      <c r="J80" s="33"/>
      <c r="K80" s="33"/>
    </row>
    <row r="81" spans="2:11" ht="15" customHeight="1" x14ac:dyDescent="0.25">
      <c r="B81" s="33"/>
      <c r="C81" s="33"/>
      <c r="D81" s="33"/>
      <c r="E81" s="33"/>
      <c r="F81" s="33"/>
      <c r="G81" s="33"/>
      <c r="H81" s="33"/>
      <c r="I81" s="33"/>
      <c r="J81" s="33"/>
      <c r="K81" s="33"/>
    </row>
  </sheetData>
  <sortState ref="B5:AF7">
    <sortCondition ref="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zoomScale="93" zoomScaleNormal="93" workbookViewId="0">
      <selection activeCell="A4" sqref="A4"/>
    </sheetView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6" customWidth="1"/>
    <col min="13" max="13" width="6.28515625" style="36" customWidth="1"/>
    <col min="14" max="14" width="6.140625" style="36" customWidth="1"/>
    <col min="15" max="15" width="6.28515625" style="36" customWidth="1"/>
    <col min="16" max="16" width="0.7109375" style="36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6" customWidth="1"/>
    <col min="38" max="38" width="0.7109375" style="36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3"/>
      <c r="B1" s="2" t="s">
        <v>37</v>
      </c>
      <c r="C1" s="3"/>
      <c r="D1" s="4"/>
      <c r="E1" s="6" t="s">
        <v>38</v>
      </c>
      <c r="F1" s="66"/>
      <c r="G1" s="67"/>
      <c r="H1" s="67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66"/>
      <c r="AB1" s="66"/>
      <c r="AC1" s="67"/>
      <c r="AD1" s="67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</row>
    <row r="2" spans="1:57" ht="14.25" x14ac:dyDescent="0.2">
      <c r="A2" s="33"/>
      <c r="B2" s="68" t="s">
        <v>51</v>
      </c>
      <c r="C2" s="92"/>
      <c r="D2" s="93"/>
      <c r="E2" s="13" t="s">
        <v>12</v>
      </c>
      <c r="F2" s="14"/>
      <c r="G2" s="14"/>
      <c r="H2" s="14"/>
      <c r="I2" s="20"/>
      <c r="J2" s="15"/>
      <c r="K2" s="70"/>
      <c r="L2" s="22" t="s">
        <v>55</v>
      </c>
      <c r="M2" s="14"/>
      <c r="N2" s="14"/>
      <c r="O2" s="21"/>
      <c r="P2" s="19"/>
      <c r="Q2" s="22" t="s">
        <v>56</v>
      </c>
      <c r="R2" s="14"/>
      <c r="S2" s="14"/>
      <c r="T2" s="14"/>
      <c r="U2" s="20"/>
      <c r="V2" s="21"/>
      <c r="W2" s="19"/>
      <c r="X2" s="94" t="s">
        <v>52</v>
      </c>
      <c r="Y2" s="95"/>
      <c r="Z2" s="69"/>
      <c r="AA2" s="13" t="s">
        <v>12</v>
      </c>
      <c r="AB2" s="14"/>
      <c r="AC2" s="14"/>
      <c r="AD2" s="14"/>
      <c r="AE2" s="20"/>
      <c r="AF2" s="15"/>
      <c r="AG2" s="70"/>
      <c r="AH2" s="22" t="s">
        <v>57</v>
      </c>
      <c r="AI2" s="14"/>
      <c r="AJ2" s="14"/>
      <c r="AK2" s="21"/>
      <c r="AL2" s="19"/>
      <c r="AM2" s="22" t="s">
        <v>56</v>
      </c>
      <c r="AN2" s="14"/>
      <c r="AO2" s="14"/>
      <c r="AP2" s="14"/>
      <c r="AQ2" s="20"/>
      <c r="AR2" s="21"/>
      <c r="AS2" s="71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</row>
    <row r="3" spans="1:57" ht="14.25" x14ac:dyDescent="0.2">
      <c r="A3" s="3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71"/>
      <c r="L3" s="18" t="s">
        <v>5</v>
      </c>
      <c r="M3" s="18" t="s">
        <v>6</v>
      </c>
      <c r="N3" s="18" t="s">
        <v>50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7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71"/>
      <c r="AH3" s="18" t="s">
        <v>5</v>
      </c>
      <c r="AI3" s="18" t="s">
        <v>6</v>
      </c>
      <c r="AJ3" s="18" t="s">
        <v>50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71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</row>
    <row r="4" spans="1:57" x14ac:dyDescent="0.25">
      <c r="A4" s="33"/>
      <c r="B4" s="26"/>
      <c r="C4" s="30"/>
      <c r="D4" s="2"/>
      <c r="E4" s="26"/>
      <c r="F4" s="26"/>
      <c r="G4" s="26"/>
      <c r="H4" s="27"/>
      <c r="I4" s="26"/>
      <c r="J4" s="74"/>
      <c r="K4" s="36"/>
      <c r="L4" s="73"/>
      <c r="M4" s="18"/>
      <c r="N4" s="18"/>
      <c r="O4" s="18"/>
      <c r="P4" s="24"/>
      <c r="Q4" s="26"/>
      <c r="R4" s="26"/>
      <c r="S4" s="27"/>
      <c r="T4" s="26"/>
      <c r="U4" s="26"/>
      <c r="V4" s="96"/>
      <c r="W4" s="36"/>
      <c r="X4" s="26">
        <v>2017</v>
      </c>
      <c r="Y4" s="26" t="s">
        <v>43</v>
      </c>
      <c r="Z4" s="2" t="s">
        <v>44</v>
      </c>
      <c r="AA4" s="26">
        <v>3</v>
      </c>
      <c r="AB4" s="26">
        <v>0</v>
      </c>
      <c r="AC4" s="26">
        <v>5</v>
      </c>
      <c r="AD4" s="26">
        <v>2</v>
      </c>
      <c r="AE4" s="26">
        <v>8</v>
      </c>
      <c r="AF4" s="43">
        <v>0.44440000000000002</v>
      </c>
      <c r="AG4" s="24">
        <v>18</v>
      </c>
      <c r="AH4" s="16"/>
      <c r="AI4" s="18"/>
      <c r="AJ4" s="18"/>
      <c r="AK4" s="18"/>
      <c r="AL4" s="24"/>
      <c r="AM4" s="26"/>
      <c r="AN4" s="26"/>
      <c r="AO4" s="27"/>
      <c r="AP4" s="26"/>
      <c r="AQ4" s="26"/>
      <c r="AR4" s="27"/>
      <c r="AS4" s="36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</row>
    <row r="5" spans="1:57" x14ac:dyDescent="0.25">
      <c r="A5" s="33"/>
      <c r="B5" s="26"/>
      <c r="C5" s="30"/>
      <c r="D5" s="2"/>
      <c r="E5" s="26"/>
      <c r="F5" s="26"/>
      <c r="G5" s="26"/>
      <c r="H5" s="27"/>
      <c r="I5" s="26"/>
      <c r="J5" s="74"/>
      <c r="K5" s="36"/>
      <c r="L5" s="73"/>
      <c r="M5" s="18"/>
      <c r="N5" s="18"/>
      <c r="O5" s="18"/>
      <c r="P5" s="24"/>
      <c r="Q5" s="26"/>
      <c r="R5" s="26"/>
      <c r="S5" s="27"/>
      <c r="T5" s="26"/>
      <c r="U5" s="26"/>
      <c r="V5" s="96"/>
      <c r="W5" s="36"/>
      <c r="X5" s="26"/>
      <c r="Y5" s="26"/>
      <c r="Z5" s="2"/>
      <c r="AA5" s="26"/>
      <c r="AB5" s="26"/>
      <c r="AC5" s="26"/>
      <c r="AD5" s="26"/>
      <c r="AE5" s="26"/>
      <c r="AF5" s="43"/>
      <c r="AG5" s="24"/>
      <c r="AH5" s="16"/>
      <c r="AI5" s="18"/>
      <c r="AJ5" s="18"/>
      <c r="AK5" s="18"/>
      <c r="AL5" s="24"/>
      <c r="AM5" s="26"/>
      <c r="AN5" s="26"/>
      <c r="AO5" s="27"/>
      <c r="AP5" s="26"/>
      <c r="AQ5" s="26"/>
      <c r="AR5" s="27"/>
      <c r="AS5" s="36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</row>
    <row r="6" spans="1:57" x14ac:dyDescent="0.25">
      <c r="A6" s="33"/>
      <c r="B6" s="26"/>
      <c r="C6" s="30"/>
      <c r="D6" s="2"/>
      <c r="E6" s="26"/>
      <c r="F6" s="26"/>
      <c r="G6" s="26"/>
      <c r="H6" s="27"/>
      <c r="I6" s="26"/>
      <c r="J6" s="74"/>
      <c r="K6" s="36"/>
      <c r="L6" s="73"/>
      <c r="M6" s="18"/>
      <c r="N6" s="18"/>
      <c r="O6" s="18"/>
      <c r="P6" s="24"/>
      <c r="Q6" s="26"/>
      <c r="R6" s="26"/>
      <c r="S6" s="27"/>
      <c r="T6" s="26"/>
      <c r="U6" s="26"/>
      <c r="V6" s="96"/>
      <c r="W6" s="36"/>
      <c r="X6" s="26">
        <v>2019</v>
      </c>
      <c r="Y6" s="26" t="s">
        <v>60</v>
      </c>
      <c r="Z6" s="2" t="s">
        <v>44</v>
      </c>
      <c r="AA6" s="26">
        <v>16</v>
      </c>
      <c r="AB6" s="26">
        <v>5</v>
      </c>
      <c r="AC6" s="26">
        <v>35</v>
      </c>
      <c r="AD6" s="26">
        <v>9</v>
      </c>
      <c r="AE6" s="26">
        <v>76</v>
      </c>
      <c r="AF6" s="43">
        <v>0.58009999999999995</v>
      </c>
      <c r="AG6" s="36">
        <v>131</v>
      </c>
      <c r="AH6" s="101" t="s">
        <v>61</v>
      </c>
      <c r="AI6" s="18"/>
      <c r="AJ6" s="18" t="s">
        <v>60</v>
      </c>
      <c r="AK6" s="18"/>
      <c r="AL6" s="24"/>
      <c r="AM6" s="26"/>
      <c r="AN6" s="26"/>
      <c r="AO6" s="27"/>
      <c r="AP6" s="26"/>
      <c r="AQ6" s="26"/>
      <c r="AR6" s="27"/>
      <c r="AS6" s="36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</row>
    <row r="7" spans="1:57" x14ac:dyDescent="0.25">
      <c r="A7" s="33"/>
      <c r="B7" s="26"/>
      <c r="C7" s="30"/>
      <c r="D7" s="2"/>
      <c r="E7" s="26"/>
      <c r="F7" s="26"/>
      <c r="G7" s="26"/>
      <c r="H7" s="27"/>
      <c r="I7" s="26"/>
      <c r="J7" s="74"/>
      <c r="K7" s="36"/>
      <c r="L7" s="73"/>
      <c r="M7" s="18"/>
      <c r="N7" s="18"/>
      <c r="O7" s="18"/>
      <c r="P7" s="24"/>
      <c r="Q7" s="26"/>
      <c r="R7" s="26"/>
      <c r="S7" s="27"/>
      <c r="T7" s="26"/>
      <c r="U7" s="26"/>
      <c r="V7" s="96"/>
      <c r="W7" s="36"/>
      <c r="X7" s="26">
        <v>2020</v>
      </c>
      <c r="Y7" s="26" t="s">
        <v>62</v>
      </c>
      <c r="Z7" s="2" t="s">
        <v>44</v>
      </c>
      <c r="AA7" s="26">
        <v>7</v>
      </c>
      <c r="AB7" s="26">
        <v>2</v>
      </c>
      <c r="AC7" s="26">
        <v>14</v>
      </c>
      <c r="AD7" s="26">
        <v>7</v>
      </c>
      <c r="AE7" s="26">
        <v>27</v>
      </c>
      <c r="AF7" s="74">
        <v>0.48209999999999997</v>
      </c>
      <c r="AG7" s="36">
        <v>56</v>
      </c>
      <c r="AH7" s="73" t="s">
        <v>63</v>
      </c>
      <c r="AI7" s="18"/>
      <c r="AJ7" s="18" t="s">
        <v>64</v>
      </c>
      <c r="AK7" s="18"/>
      <c r="AL7" s="116"/>
      <c r="AM7" s="26"/>
      <c r="AN7" s="26"/>
      <c r="AO7" s="27"/>
      <c r="AP7" s="26"/>
      <c r="AQ7" s="26"/>
      <c r="AR7" s="27"/>
      <c r="AS7" s="36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</row>
    <row r="8" spans="1:57" ht="14.25" x14ac:dyDescent="0.2">
      <c r="A8" s="33"/>
      <c r="B8" s="97" t="s">
        <v>54</v>
      </c>
      <c r="C8" s="98"/>
      <c r="D8" s="99"/>
      <c r="E8" s="78">
        <f>SUM(E4:E7)</f>
        <v>0</v>
      </c>
      <c r="F8" s="78">
        <f t="shared" ref="F8:I8" si="0">SUM(F4:F7)</f>
        <v>0</v>
      </c>
      <c r="G8" s="78">
        <f t="shared" si="0"/>
        <v>0</v>
      </c>
      <c r="H8" s="78">
        <f t="shared" si="0"/>
        <v>0</v>
      </c>
      <c r="I8" s="78">
        <f t="shared" si="0"/>
        <v>0</v>
      </c>
      <c r="J8" s="79">
        <v>0</v>
      </c>
      <c r="K8" s="70">
        <f>SUM(K7:K7)</f>
        <v>0</v>
      </c>
      <c r="L8" s="22"/>
      <c r="M8" s="20"/>
      <c r="N8" s="80"/>
      <c r="O8" s="81"/>
      <c r="P8" s="24"/>
      <c r="Q8" s="78">
        <f>SUM(Q4:Q7)</f>
        <v>0</v>
      </c>
      <c r="R8" s="78">
        <f t="shared" ref="R8:U8" si="1">SUM(R4:R7)</f>
        <v>0</v>
      </c>
      <c r="S8" s="78">
        <f t="shared" si="1"/>
        <v>0</v>
      </c>
      <c r="T8" s="78">
        <f t="shared" si="1"/>
        <v>0</v>
      </c>
      <c r="U8" s="78">
        <f t="shared" si="1"/>
        <v>0</v>
      </c>
      <c r="V8" s="31">
        <v>0</v>
      </c>
      <c r="W8" s="70">
        <f>SUM(W7:W7)</f>
        <v>0</v>
      </c>
      <c r="X8" s="16" t="s">
        <v>54</v>
      </c>
      <c r="Y8" s="17"/>
      <c r="Z8" s="15"/>
      <c r="AA8" s="78">
        <f>SUM(AA4:AA7)</f>
        <v>26</v>
      </c>
      <c r="AB8" s="78">
        <f t="shared" ref="AB8:AG8" si="2">SUM(AB4:AB7)</f>
        <v>7</v>
      </c>
      <c r="AC8" s="78">
        <f t="shared" si="2"/>
        <v>54</v>
      </c>
      <c r="AD8" s="78">
        <f t="shared" si="2"/>
        <v>18</v>
      </c>
      <c r="AE8" s="78">
        <f t="shared" si="2"/>
        <v>111</v>
      </c>
      <c r="AF8" s="79">
        <f>PRODUCT(AE8/AG8)</f>
        <v>0.54146341463414638</v>
      </c>
      <c r="AG8" s="70">
        <f t="shared" si="2"/>
        <v>205</v>
      </c>
      <c r="AH8" s="22"/>
      <c r="AI8" s="20"/>
      <c r="AJ8" s="80"/>
      <c r="AK8" s="81"/>
      <c r="AL8" s="24"/>
      <c r="AM8" s="78">
        <f>SUM(AM4:AM7)</f>
        <v>0</v>
      </c>
      <c r="AN8" s="78">
        <f t="shared" ref="AN8:AQ8" si="3">SUM(AN4:AN7)</f>
        <v>0</v>
      </c>
      <c r="AO8" s="78">
        <f t="shared" si="3"/>
        <v>0</v>
      </c>
      <c r="AP8" s="78">
        <f t="shared" si="3"/>
        <v>0</v>
      </c>
      <c r="AQ8" s="78">
        <f t="shared" si="3"/>
        <v>0</v>
      </c>
      <c r="AR8" s="79">
        <v>0</v>
      </c>
      <c r="AS8" s="71">
        <f>SUM(AS7:AS7)</f>
        <v>0</v>
      </c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</row>
    <row r="9" spans="1:57" x14ac:dyDescent="0.25">
      <c r="A9" s="33"/>
      <c r="B9" s="33"/>
      <c r="C9" s="33"/>
      <c r="D9" s="33"/>
      <c r="E9" s="33"/>
      <c r="F9" s="33"/>
      <c r="G9" s="33"/>
      <c r="H9" s="33"/>
      <c r="I9" s="33"/>
      <c r="J9" s="34"/>
      <c r="K9" s="36"/>
      <c r="L9" s="24"/>
      <c r="M9" s="24"/>
      <c r="N9" s="24"/>
      <c r="O9" s="24"/>
      <c r="P9" s="33"/>
      <c r="Q9" s="33"/>
      <c r="R9" s="37"/>
      <c r="S9" s="33"/>
      <c r="T9" s="33"/>
      <c r="U9" s="24"/>
      <c r="V9" s="24"/>
      <c r="W9" s="36"/>
      <c r="X9" s="33"/>
      <c r="Y9" s="33"/>
      <c r="Z9" s="33"/>
      <c r="AA9" s="33"/>
      <c r="AB9" s="33"/>
      <c r="AC9" s="33"/>
      <c r="AD9" s="33"/>
      <c r="AE9" s="33"/>
      <c r="AF9" s="34"/>
      <c r="AG9" s="36"/>
      <c r="AH9" s="24"/>
      <c r="AI9" s="24"/>
      <c r="AJ9" s="24"/>
      <c r="AK9" s="24"/>
      <c r="AL9" s="33"/>
      <c r="AM9" s="33"/>
      <c r="AN9" s="37"/>
      <c r="AO9" s="33"/>
      <c r="AP9" s="33"/>
      <c r="AQ9" s="24"/>
      <c r="AR9" s="24"/>
      <c r="AS9" s="36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</row>
    <row r="10" spans="1:57" x14ac:dyDescent="0.25">
      <c r="A10" s="33"/>
      <c r="B10" s="84" t="s">
        <v>53</v>
      </c>
      <c r="C10" s="85"/>
      <c r="D10" s="86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16</v>
      </c>
      <c r="J10" s="18" t="s">
        <v>21</v>
      </c>
      <c r="K10" s="24"/>
      <c r="L10" s="18" t="s">
        <v>26</v>
      </c>
      <c r="M10" s="18" t="s">
        <v>27</v>
      </c>
      <c r="N10" s="18" t="s">
        <v>58</v>
      </c>
      <c r="O10" s="18" t="s">
        <v>59</v>
      </c>
      <c r="Q10" s="37"/>
      <c r="R10" s="37" t="s">
        <v>34</v>
      </c>
      <c r="S10" s="37"/>
      <c r="T10" s="33" t="s">
        <v>36</v>
      </c>
      <c r="U10" s="24"/>
      <c r="V10" s="36"/>
      <c r="W10" s="36"/>
      <c r="X10" s="83"/>
      <c r="Y10" s="83"/>
      <c r="Z10" s="83"/>
      <c r="AA10" s="83"/>
      <c r="AB10" s="83"/>
      <c r="AC10" s="33"/>
      <c r="AD10" s="33"/>
      <c r="AE10" s="33"/>
      <c r="AF10" s="33"/>
      <c r="AG10" s="33"/>
      <c r="AH10" s="33"/>
      <c r="AI10" s="33"/>
      <c r="AJ10" s="33"/>
      <c r="AK10" s="33"/>
      <c r="AM10" s="36"/>
      <c r="AN10" s="83"/>
      <c r="AO10" s="83"/>
      <c r="AP10" s="83"/>
      <c r="AQ10" s="83"/>
      <c r="AR10" s="83"/>
      <c r="AS10" s="8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</row>
    <row r="11" spans="1:57" x14ac:dyDescent="0.25">
      <c r="A11" s="33"/>
      <c r="B11" s="39" t="s">
        <v>11</v>
      </c>
      <c r="C11" s="12"/>
      <c r="D11" s="41"/>
      <c r="E11" s="87">
        <v>1</v>
      </c>
      <c r="F11" s="87">
        <v>0</v>
      </c>
      <c r="G11" s="87">
        <v>0</v>
      </c>
      <c r="H11" s="87">
        <v>0</v>
      </c>
      <c r="I11" s="87">
        <v>3</v>
      </c>
      <c r="J11" s="100">
        <v>0.375</v>
      </c>
      <c r="K11" s="33">
        <f>PRODUCT(I11/J11)</f>
        <v>8</v>
      </c>
      <c r="L11" s="88">
        <f>PRODUCT((F11+G11)/E11)</f>
        <v>0</v>
      </c>
      <c r="M11" s="88">
        <f>PRODUCT(H11/E11)</f>
        <v>0</v>
      </c>
      <c r="N11" s="88">
        <f>PRODUCT((F11+G11+H11)/E11)</f>
        <v>0</v>
      </c>
      <c r="O11" s="88">
        <f>PRODUCT(I11/E11)</f>
        <v>3</v>
      </c>
      <c r="Q11" s="37"/>
      <c r="R11" s="37"/>
      <c r="S11" s="37"/>
      <c r="T11" s="33"/>
      <c r="U11" s="33"/>
      <c r="V11" s="33"/>
      <c r="W11" s="33"/>
      <c r="X11" s="37"/>
      <c r="Y11" s="37"/>
      <c r="Z11" s="37"/>
      <c r="AA11" s="37"/>
      <c r="AB11" s="37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7"/>
      <c r="AO11" s="37"/>
      <c r="AP11" s="37"/>
      <c r="AQ11" s="37"/>
      <c r="AR11" s="37"/>
      <c r="AS11" s="37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</row>
    <row r="12" spans="1:57" x14ac:dyDescent="0.25">
      <c r="A12" s="33"/>
      <c r="B12" s="75" t="s">
        <v>51</v>
      </c>
      <c r="C12" s="76"/>
      <c r="D12" s="77"/>
      <c r="E12" s="87">
        <f>PRODUCT(E8+Q8)</f>
        <v>0</v>
      </c>
      <c r="F12" s="87">
        <f>PRODUCT(F8+R8)</f>
        <v>0</v>
      </c>
      <c r="G12" s="87">
        <f>PRODUCT(G8+S8)</f>
        <v>0</v>
      </c>
      <c r="H12" s="87">
        <f>PRODUCT(H8+T8)</f>
        <v>0</v>
      </c>
      <c r="I12" s="87">
        <f>PRODUCT(I8+U8)</f>
        <v>0</v>
      </c>
      <c r="J12" s="100">
        <v>0</v>
      </c>
      <c r="K12" s="33">
        <f>PRODUCT(K8+W8)</f>
        <v>0</v>
      </c>
      <c r="L12" s="88">
        <v>0</v>
      </c>
      <c r="M12" s="88">
        <v>0</v>
      </c>
      <c r="N12" s="88">
        <v>0</v>
      </c>
      <c r="O12" s="88">
        <v>0</v>
      </c>
      <c r="Q12" s="37"/>
      <c r="R12" s="37"/>
      <c r="S12" s="37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</row>
    <row r="13" spans="1:57" x14ac:dyDescent="0.25">
      <c r="A13" s="33"/>
      <c r="B13" s="64" t="s">
        <v>52</v>
      </c>
      <c r="C13" s="82"/>
      <c r="D13" s="72"/>
      <c r="E13" s="87">
        <f>PRODUCT(AA8+AM8)</f>
        <v>26</v>
      </c>
      <c r="F13" s="87">
        <f>PRODUCT(AB8+AN8)</f>
        <v>7</v>
      </c>
      <c r="G13" s="87">
        <f>PRODUCT(AC8+AO8)</f>
        <v>54</v>
      </c>
      <c r="H13" s="87">
        <f>PRODUCT(AD8+AP8)</f>
        <v>18</v>
      </c>
      <c r="I13" s="87">
        <f>PRODUCT(AE8+AQ8)</f>
        <v>111</v>
      </c>
      <c r="J13" s="100">
        <f>PRODUCT(I13/K13)</f>
        <v>0.54146341463414638</v>
      </c>
      <c r="K13" s="24">
        <f>PRODUCT(AG8+AS8)</f>
        <v>205</v>
      </c>
      <c r="L13" s="88">
        <f>PRODUCT((F13+G13)/E13)</f>
        <v>2.3461538461538463</v>
      </c>
      <c r="M13" s="88">
        <f>PRODUCT(H13/E13)</f>
        <v>0.69230769230769229</v>
      </c>
      <c r="N13" s="88">
        <f>PRODUCT((F13+G13+H13)/E13)</f>
        <v>3.0384615384615383</v>
      </c>
      <c r="O13" s="88">
        <f>PRODUCT(I13/E13)</f>
        <v>4.2692307692307692</v>
      </c>
      <c r="Q13" s="37"/>
      <c r="R13" s="37"/>
      <c r="S13" s="33"/>
      <c r="T13" s="33"/>
      <c r="U13" s="24"/>
      <c r="V13" s="24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24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</row>
    <row r="14" spans="1:57" x14ac:dyDescent="0.25">
      <c r="A14" s="33"/>
      <c r="B14" s="89" t="s">
        <v>54</v>
      </c>
      <c r="C14" s="90"/>
      <c r="D14" s="91"/>
      <c r="E14" s="87">
        <f>SUM(E11:E13)</f>
        <v>27</v>
      </c>
      <c r="F14" s="87">
        <f t="shared" ref="F14:I14" si="4">SUM(F11:F13)</f>
        <v>7</v>
      </c>
      <c r="G14" s="87">
        <f t="shared" si="4"/>
        <v>54</v>
      </c>
      <c r="H14" s="87">
        <f t="shared" si="4"/>
        <v>18</v>
      </c>
      <c r="I14" s="87">
        <f t="shared" si="4"/>
        <v>114</v>
      </c>
      <c r="J14" s="100">
        <f>PRODUCT(I14/K14)</f>
        <v>0.53521126760563376</v>
      </c>
      <c r="K14" s="33">
        <f>SUM(K11:K13)</f>
        <v>213</v>
      </c>
      <c r="L14" s="88">
        <f>PRODUCT((F14+G14)/E14)</f>
        <v>2.2592592592592591</v>
      </c>
      <c r="M14" s="88">
        <f>PRODUCT(H14/E14)</f>
        <v>0.66666666666666663</v>
      </c>
      <c r="N14" s="88">
        <f>PRODUCT((F14+G14+H14)/E14)</f>
        <v>2.925925925925926</v>
      </c>
      <c r="O14" s="88">
        <f>PRODUCT(I14/E14)</f>
        <v>4.2222222222222223</v>
      </c>
      <c r="Q14" s="24"/>
      <c r="R14" s="24"/>
      <c r="S14" s="24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</row>
    <row r="15" spans="1:57" ht="14.25" x14ac:dyDescent="0.2">
      <c r="A15" s="33"/>
      <c r="B15" s="33"/>
      <c r="C15" s="33"/>
      <c r="D15" s="33"/>
      <c r="E15" s="24"/>
      <c r="F15" s="24"/>
      <c r="G15" s="24"/>
      <c r="H15" s="24"/>
      <c r="I15" s="24"/>
      <c r="J15" s="33"/>
      <c r="K15" s="33"/>
      <c r="L15" s="24"/>
      <c r="M15" s="24"/>
      <c r="N15" s="24"/>
      <c r="O15" s="24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</row>
    <row r="16" spans="1:57" ht="14.25" x14ac:dyDescent="0.2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</row>
    <row r="17" spans="1:57" ht="14.25" x14ac:dyDescent="0.2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</row>
    <row r="18" spans="1:57" ht="14.25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</row>
    <row r="19" spans="1:57" ht="14.25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</row>
    <row r="20" spans="1:57" ht="14.25" x14ac:dyDescent="0.2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</row>
    <row r="21" spans="1:57" ht="14.25" x14ac:dyDescent="0.2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</row>
    <row r="22" spans="1:57" ht="14.25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</row>
    <row r="23" spans="1:57" ht="14.25" x14ac:dyDescent="0.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</row>
    <row r="24" spans="1:57" ht="14.25" x14ac:dyDescent="0.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</row>
    <row r="25" spans="1:57" ht="14.25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</row>
    <row r="26" spans="1:57" ht="14.25" x14ac:dyDescent="0.2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</row>
    <row r="27" spans="1:57" ht="14.25" x14ac:dyDescent="0.2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</row>
    <row r="28" spans="1:57" ht="14.25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</row>
    <row r="29" spans="1:57" ht="14.25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</row>
    <row r="30" spans="1:57" ht="14.25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</row>
    <row r="31" spans="1:57" ht="14.25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</row>
    <row r="32" spans="1:57" ht="14.25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</row>
    <row r="33" spans="1:57" ht="14.25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</row>
    <row r="34" spans="1:57" ht="14.25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</row>
    <row r="35" spans="1:57" ht="14.25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</row>
    <row r="36" spans="1:57" ht="14.25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</row>
    <row r="37" spans="1:57" ht="14.25" x14ac:dyDescent="0.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</row>
    <row r="38" spans="1:57" ht="14.25" x14ac:dyDescent="0.2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</row>
    <row r="39" spans="1:57" ht="14.25" x14ac:dyDescent="0.2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</row>
    <row r="40" spans="1:57" ht="14.25" x14ac:dyDescent="0.2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</row>
    <row r="41" spans="1:57" ht="14.25" x14ac:dyDescent="0.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</row>
    <row r="42" spans="1:57" ht="14.25" x14ac:dyDescent="0.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</row>
    <row r="43" spans="1:57" ht="14.25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</row>
    <row r="44" spans="1:57" ht="14.25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</row>
    <row r="45" spans="1:57" ht="14.25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</row>
    <row r="46" spans="1:57" ht="14.25" x14ac:dyDescent="0.2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</row>
    <row r="47" spans="1:57" ht="14.25" x14ac:dyDescent="0.2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</row>
    <row r="48" spans="1:57" ht="14.25" x14ac:dyDescent="0.2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</row>
    <row r="49" spans="1:57" ht="14.25" x14ac:dyDescent="0.2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</row>
    <row r="50" spans="1:57" ht="14.25" x14ac:dyDescent="0.2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</row>
    <row r="51" spans="1:57" ht="14.25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</row>
    <row r="52" spans="1:57" ht="14.25" x14ac:dyDescent="0.2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</row>
    <row r="53" spans="1:57" ht="14.25" x14ac:dyDescent="0.2">
      <c r="A53" s="33"/>
      <c r="B53" s="33"/>
      <c r="C53" s="33"/>
      <c r="D53" s="33"/>
      <c r="J53" s="33"/>
      <c r="K53" s="33"/>
      <c r="L53"/>
      <c r="M53"/>
      <c r="N53"/>
      <c r="O53"/>
      <c r="P5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</row>
    <row r="54" spans="1:57" ht="14.25" x14ac:dyDescent="0.2">
      <c r="A54" s="33"/>
      <c r="B54" s="33"/>
      <c r="C54" s="33"/>
      <c r="D54" s="33"/>
      <c r="J54" s="33"/>
      <c r="K54" s="33"/>
      <c r="L54"/>
      <c r="M54"/>
      <c r="N54"/>
      <c r="O54"/>
      <c r="P54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</row>
    <row r="55" spans="1:57" ht="14.25" x14ac:dyDescent="0.2">
      <c r="A55" s="33"/>
      <c r="B55" s="33"/>
      <c r="C55" s="33"/>
      <c r="D55" s="33"/>
      <c r="J55" s="33"/>
      <c r="K55" s="33"/>
      <c r="L55"/>
      <c r="M55"/>
      <c r="N55"/>
      <c r="O55"/>
      <c r="P55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</row>
    <row r="56" spans="1:57" ht="14.25" x14ac:dyDescent="0.2">
      <c r="A56" s="33"/>
      <c r="B56" s="33"/>
      <c r="C56" s="33"/>
      <c r="D56" s="33"/>
      <c r="J56" s="33"/>
      <c r="K56" s="33"/>
      <c r="L56"/>
      <c r="M56"/>
      <c r="N56"/>
      <c r="O56"/>
      <c r="P56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</row>
    <row r="57" spans="1:57" ht="14.25" x14ac:dyDescent="0.2">
      <c r="A57" s="33"/>
      <c r="B57" s="33"/>
      <c r="C57" s="33"/>
      <c r="D57" s="33"/>
      <c r="J57" s="33"/>
      <c r="K57" s="33"/>
      <c r="L57"/>
      <c r="M57"/>
      <c r="N57"/>
      <c r="O57"/>
      <c r="P57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</row>
    <row r="58" spans="1:57" ht="14.25" x14ac:dyDescent="0.2">
      <c r="A58" s="33"/>
      <c r="B58" s="33"/>
      <c r="C58" s="33"/>
      <c r="D58" s="33"/>
      <c r="J58" s="33"/>
      <c r="K58" s="33"/>
      <c r="L58"/>
      <c r="M58"/>
      <c r="N58"/>
      <c r="O58"/>
      <c r="P58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</row>
    <row r="59" spans="1:57" ht="14.25" x14ac:dyDescent="0.2">
      <c r="A59" s="33"/>
      <c r="B59" s="33"/>
      <c r="C59" s="33"/>
      <c r="D59" s="33"/>
      <c r="J59" s="33"/>
      <c r="K59" s="33"/>
      <c r="L59"/>
      <c r="M59"/>
      <c r="N59"/>
      <c r="O59"/>
      <c r="P59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</row>
    <row r="60" spans="1:57" ht="14.25" x14ac:dyDescent="0.2">
      <c r="A60" s="33"/>
      <c r="B60" s="33"/>
      <c r="C60" s="33"/>
      <c r="D60" s="33"/>
      <c r="J60" s="33"/>
      <c r="K60" s="33"/>
      <c r="L60"/>
      <c r="M60"/>
      <c r="N60"/>
      <c r="O60"/>
      <c r="P60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</row>
    <row r="61" spans="1:57" ht="14.25" x14ac:dyDescent="0.2">
      <c r="A61" s="33"/>
      <c r="B61" s="33"/>
      <c r="C61" s="33"/>
      <c r="D61" s="33"/>
      <c r="J61" s="33"/>
      <c r="K61" s="33"/>
      <c r="L61"/>
      <c r="M61"/>
      <c r="N61"/>
      <c r="O61"/>
      <c r="P61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</row>
    <row r="62" spans="1:57" ht="14.25" x14ac:dyDescent="0.2">
      <c r="A62" s="33"/>
      <c r="B62" s="33"/>
      <c r="C62" s="33"/>
      <c r="D62" s="33"/>
      <c r="J62" s="33"/>
      <c r="K62" s="33"/>
      <c r="L62"/>
      <c r="M62"/>
      <c r="N62"/>
      <c r="O62"/>
      <c r="P62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</row>
    <row r="63" spans="1:57" ht="14.25" x14ac:dyDescent="0.2">
      <c r="A63" s="33"/>
      <c r="B63" s="33"/>
      <c r="C63" s="33"/>
      <c r="D63" s="33"/>
      <c r="J63" s="33"/>
      <c r="K63" s="33"/>
      <c r="L63"/>
      <c r="M63"/>
      <c r="N63"/>
      <c r="O63"/>
      <c r="P6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</row>
    <row r="64" spans="1:57" ht="14.25" x14ac:dyDescent="0.2">
      <c r="A64" s="33"/>
      <c r="B64" s="33"/>
      <c r="C64" s="33"/>
      <c r="D64" s="33"/>
      <c r="J64" s="33"/>
      <c r="K64" s="33"/>
      <c r="L64"/>
      <c r="M64"/>
      <c r="N64"/>
      <c r="O64"/>
      <c r="P64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</row>
    <row r="65" spans="1:57" ht="14.25" x14ac:dyDescent="0.2">
      <c r="A65" s="33"/>
      <c r="B65" s="33"/>
      <c r="C65" s="33"/>
      <c r="D65" s="33"/>
      <c r="J65" s="33"/>
      <c r="K65" s="33"/>
      <c r="L65"/>
      <c r="M65"/>
      <c r="N65"/>
      <c r="O65"/>
      <c r="P65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</row>
    <row r="66" spans="1:57" ht="14.25" x14ac:dyDescent="0.2">
      <c r="A66" s="33"/>
      <c r="B66" s="33"/>
      <c r="C66" s="33"/>
      <c r="D66" s="33"/>
      <c r="J66" s="33"/>
      <c r="K66" s="33"/>
      <c r="L66"/>
      <c r="M66"/>
      <c r="N66"/>
      <c r="O66"/>
      <c r="P66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</row>
    <row r="67" spans="1:57" ht="14.25" x14ac:dyDescent="0.2">
      <c r="A67" s="33"/>
      <c r="B67" s="33"/>
      <c r="C67" s="33"/>
      <c r="D67" s="33"/>
      <c r="J67" s="33"/>
      <c r="K67" s="33"/>
      <c r="L67"/>
      <c r="M67"/>
      <c r="N67"/>
      <c r="O67"/>
      <c r="P67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</row>
    <row r="68" spans="1:57" ht="14.25" x14ac:dyDescent="0.2">
      <c r="A68" s="33"/>
      <c r="B68" s="33"/>
      <c r="C68" s="33"/>
      <c r="D68" s="33"/>
      <c r="J68" s="33"/>
      <c r="K68" s="33"/>
      <c r="L68"/>
      <c r="M68"/>
      <c r="N68"/>
      <c r="O68"/>
      <c r="P68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</row>
    <row r="69" spans="1:57" ht="14.25" x14ac:dyDescent="0.2">
      <c r="A69" s="33"/>
      <c r="B69" s="33"/>
      <c r="C69" s="33"/>
      <c r="D69" s="33"/>
      <c r="J69" s="33"/>
      <c r="K69" s="33"/>
      <c r="L69"/>
      <c r="M69"/>
      <c r="N69"/>
      <c r="O69"/>
      <c r="P69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</row>
    <row r="70" spans="1:57" ht="14.25" x14ac:dyDescent="0.2">
      <c r="A70" s="33"/>
      <c r="B70" s="33"/>
      <c r="C70" s="33"/>
      <c r="D70" s="33"/>
      <c r="J70" s="33"/>
      <c r="K70" s="33"/>
      <c r="L70"/>
      <c r="M70"/>
      <c r="N70"/>
      <c r="O70"/>
      <c r="P70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</row>
    <row r="71" spans="1:57" ht="14.25" x14ac:dyDescent="0.2">
      <c r="A71" s="33"/>
      <c r="B71" s="33"/>
      <c r="C71" s="33"/>
      <c r="D71" s="33"/>
      <c r="J71" s="33"/>
      <c r="K71" s="33"/>
      <c r="L71"/>
      <c r="M71"/>
      <c r="N71"/>
      <c r="O71"/>
      <c r="P71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</row>
    <row r="72" spans="1:57" ht="14.25" x14ac:dyDescent="0.2">
      <c r="A72" s="33"/>
      <c r="B72" s="33"/>
      <c r="C72" s="33"/>
      <c r="D72" s="33"/>
      <c r="J72" s="33"/>
      <c r="K72" s="33"/>
      <c r="L72"/>
      <c r="M72"/>
      <c r="N72"/>
      <c r="O72"/>
      <c r="P72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</row>
    <row r="73" spans="1:57" ht="14.25" x14ac:dyDescent="0.2">
      <c r="A73" s="33"/>
      <c r="B73" s="33"/>
      <c r="C73" s="33"/>
      <c r="D73" s="33"/>
      <c r="J73" s="33"/>
      <c r="K73" s="33"/>
      <c r="L73"/>
      <c r="M73"/>
      <c r="N73"/>
      <c r="O73"/>
      <c r="P7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</row>
    <row r="74" spans="1:57" ht="14.25" x14ac:dyDescent="0.2">
      <c r="A74" s="33"/>
      <c r="B74" s="33"/>
      <c r="C74" s="33"/>
      <c r="D74" s="33"/>
      <c r="J74" s="33"/>
      <c r="K74" s="33"/>
      <c r="L74"/>
      <c r="M74"/>
      <c r="N74"/>
      <c r="O74"/>
      <c r="P74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</row>
    <row r="75" spans="1:57" ht="14.25" x14ac:dyDescent="0.2">
      <c r="A75" s="33"/>
      <c r="B75" s="33"/>
      <c r="C75" s="33"/>
      <c r="D75" s="33"/>
      <c r="J75" s="33"/>
      <c r="K75" s="33"/>
      <c r="L75"/>
      <c r="M75"/>
      <c r="N75"/>
      <c r="O75"/>
      <c r="P75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</row>
    <row r="76" spans="1:57" ht="14.25" x14ac:dyDescent="0.2">
      <c r="A76" s="33"/>
      <c r="B76" s="33"/>
      <c r="C76" s="33"/>
      <c r="D76" s="33"/>
      <c r="L76"/>
      <c r="M76"/>
      <c r="N76"/>
      <c r="O76"/>
      <c r="P76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</row>
    <row r="77" spans="1:57" ht="14.25" x14ac:dyDescent="0.2">
      <c r="A77" s="33"/>
      <c r="B77" s="33"/>
      <c r="C77" s="33"/>
      <c r="D77" s="33"/>
      <c r="L77"/>
      <c r="M77"/>
      <c r="N77"/>
      <c r="O77"/>
      <c r="P77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</row>
    <row r="78" spans="1:57" ht="14.25" x14ac:dyDescent="0.2">
      <c r="A78" s="33"/>
      <c r="B78" s="33"/>
      <c r="C78" s="33"/>
      <c r="D78" s="33"/>
      <c r="L78"/>
      <c r="M78"/>
      <c r="N78"/>
      <c r="O78"/>
      <c r="P78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</row>
    <row r="79" spans="1:57" ht="14.25" x14ac:dyDescent="0.2">
      <c r="A79" s="33"/>
      <c r="B79" s="33"/>
      <c r="C79" s="33"/>
      <c r="D79" s="33"/>
      <c r="L79"/>
      <c r="M79"/>
      <c r="N79"/>
      <c r="O79"/>
      <c r="P79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</row>
    <row r="80" spans="1:57" ht="14.25" x14ac:dyDescent="0.2">
      <c r="A80" s="33"/>
      <c r="B80" s="33"/>
      <c r="C80" s="33"/>
      <c r="D80" s="33"/>
      <c r="L80"/>
      <c r="M80"/>
      <c r="N80"/>
      <c r="O80"/>
      <c r="P80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</row>
    <row r="81" spans="1:57" ht="14.25" x14ac:dyDescent="0.2">
      <c r="A81" s="33"/>
      <c r="B81" s="33"/>
      <c r="C81" s="33"/>
      <c r="D81" s="33"/>
      <c r="L81"/>
      <c r="M81"/>
      <c r="N81"/>
      <c r="O81"/>
      <c r="P81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</row>
    <row r="82" spans="1:57" ht="14.25" x14ac:dyDescent="0.2">
      <c r="A82" s="33"/>
      <c r="B82" s="33"/>
      <c r="C82" s="33"/>
      <c r="D82" s="33"/>
      <c r="L82"/>
      <c r="M82"/>
      <c r="N82"/>
      <c r="O82"/>
      <c r="P82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</row>
    <row r="83" spans="1:57" ht="14.25" x14ac:dyDescent="0.2">
      <c r="A83" s="33"/>
      <c r="B83" s="33"/>
      <c r="C83" s="33"/>
      <c r="D83" s="33"/>
      <c r="L83"/>
      <c r="M83"/>
      <c r="N83"/>
      <c r="O83"/>
      <c r="P8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</row>
    <row r="84" spans="1:57" ht="14.25" x14ac:dyDescent="0.2">
      <c r="A84" s="33"/>
      <c r="B84" s="33"/>
      <c r="C84" s="33"/>
      <c r="D84" s="33"/>
      <c r="L84"/>
      <c r="M84"/>
      <c r="N84"/>
      <c r="O84"/>
      <c r="P84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</row>
    <row r="85" spans="1:57" ht="14.25" x14ac:dyDescent="0.2">
      <c r="A85" s="33"/>
      <c r="B85" s="33"/>
      <c r="C85" s="33"/>
      <c r="D85" s="33"/>
      <c r="L85"/>
      <c r="M85"/>
      <c r="N85"/>
      <c r="O85"/>
      <c r="P85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</row>
    <row r="86" spans="1:57" ht="14.25" x14ac:dyDescent="0.2">
      <c r="A86" s="33"/>
      <c r="B86" s="33"/>
      <c r="C86" s="33"/>
      <c r="D86" s="33"/>
      <c r="L86"/>
      <c r="M86"/>
      <c r="N86"/>
      <c r="O86"/>
      <c r="P86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</row>
    <row r="87" spans="1:57" ht="14.25" x14ac:dyDescent="0.2">
      <c r="A87" s="33"/>
      <c r="B87" s="33"/>
      <c r="C87" s="33"/>
      <c r="D87" s="33"/>
      <c r="L87"/>
      <c r="M87"/>
      <c r="N87"/>
      <c r="O87"/>
      <c r="P87"/>
      <c r="Q87" s="24"/>
      <c r="R87" s="24"/>
      <c r="S87" s="24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24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</row>
    <row r="88" spans="1:57" ht="14.25" x14ac:dyDescent="0.2">
      <c r="A88" s="33"/>
      <c r="B88" s="33"/>
      <c r="C88" s="33"/>
      <c r="D88" s="33"/>
      <c r="L88"/>
      <c r="M88"/>
      <c r="N88"/>
      <c r="O88"/>
      <c r="P88"/>
      <c r="Q88" s="24"/>
      <c r="R88" s="24"/>
      <c r="S88" s="24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24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</row>
    <row r="89" spans="1:57" ht="14.25" x14ac:dyDescent="0.2">
      <c r="A89" s="33"/>
      <c r="B89" s="33"/>
      <c r="C89" s="33"/>
      <c r="D89" s="33"/>
      <c r="L89"/>
      <c r="M89"/>
      <c r="N89"/>
      <c r="O89"/>
      <c r="P89"/>
      <c r="Q89" s="24"/>
      <c r="R89" s="24"/>
      <c r="S89" s="24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24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</row>
    <row r="90" spans="1:57" ht="14.25" x14ac:dyDescent="0.2">
      <c r="A90" s="33"/>
      <c r="B90" s="33"/>
      <c r="C90" s="33"/>
      <c r="D90" s="33"/>
      <c r="L90"/>
      <c r="M90"/>
      <c r="N90"/>
      <c r="O90"/>
      <c r="P90"/>
      <c r="Q90" s="24"/>
      <c r="R90" s="24"/>
      <c r="S90" s="24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24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</row>
    <row r="91" spans="1:57" ht="14.25" x14ac:dyDescent="0.2">
      <c r="A91" s="33"/>
      <c r="B91" s="33"/>
      <c r="C91" s="33"/>
      <c r="D91" s="33"/>
      <c r="L91"/>
      <c r="M91"/>
      <c r="N91"/>
      <c r="O91"/>
      <c r="P91"/>
      <c r="Q91" s="24"/>
      <c r="R91" s="24"/>
      <c r="S91" s="24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24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</row>
    <row r="92" spans="1:57" ht="14.25" x14ac:dyDescent="0.2">
      <c r="A92" s="33"/>
      <c r="B92" s="33"/>
      <c r="C92" s="33"/>
      <c r="D92" s="33"/>
      <c r="L92"/>
      <c r="M92"/>
      <c r="N92"/>
      <c r="O92"/>
      <c r="P92"/>
      <c r="Q92" s="24"/>
      <c r="R92" s="24"/>
      <c r="S92" s="24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24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</row>
    <row r="93" spans="1:57" ht="14.25" x14ac:dyDescent="0.2">
      <c r="A93" s="33"/>
      <c r="B93" s="33"/>
      <c r="C93" s="33"/>
      <c r="D93" s="33"/>
      <c r="L93"/>
      <c r="M93"/>
      <c r="N93"/>
      <c r="O93"/>
      <c r="P93"/>
      <c r="Q93" s="24"/>
      <c r="R93" s="24"/>
      <c r="S93" s="24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24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</row>
    <row r="94" spans="1:57" ht="14.25" x14ac:dyDescent="0.2">
      <c r="A94" s="33"/>
      <c r="B94" s="33"/>
      <c r="C94" s="33"/>
      <c r="D94" s="33"/>
      <c r="L94"/>
      <c r="M94"/>
      <c r="N94"/>
      <c r="O94"/>
      <c r="P94"/>
      <c r="Q94" s="24"/>
      <c r="R94" s="24"/>
      <c r="S94" s="24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24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</row>
    <row r="95" spans="1:57" ht="14.25" x14ac:dyDescent="0.2">
      <c r="A95" s="33"/>
      <c r="B95" s="33"/>
      <c r="C95" s="33"/>
      <c r="D95" s="33"/>
      <c r="L95"/>
      <c r="M95"/>
      <c r="N95"/>
      <c r="O95"/>
      <c r="P95"/>
      <c r="Q95" s="24"/>
      <c r="R95" s="24"/>
      <c r="S95" s="24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24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</row>
    <row r="96" spans="1:57" ht="14.25" x14ac:dyDescent="0.2">
      <c r="A96" s="33"/>
      <c r="B96" s="33"/>
      <c r="C96" s="33"/>
      <c r="D96" s="33"/>
      <c r="L96"/>
      <c r="M96"/>
      <c r="N96"/>
      <c r="O96"/>
      <c r="P96"/>
      <c r="Q96" s="24"/>
      <c r="R96" s="24"/>
      <c r="S96" s="24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24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</row>
    <row r="97" spans="1:57" ht="14.25" x14ac:dyDescent="0.2">
      <c r="A97" s="33"/>
      <c r="B97" s="33"/>
      <c r="C97" s="33"/>
      <c r="D97" s="33"/>
      <c r="L97"/>
      <c r="M97"/>
      <c r="N97"/>
      <c r="O97"/>
      <c r="P97"/>
      <c r="Q97" s="24"/>
      <c r="R97" s="24"/>
      <c r="S97" s="24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24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</row>
    <row r="98" spans="1:57" ht="14.25" x14ac:dyDescent="0.2">
      <c r="A98" s="33"/>
      <c r="B98" s="33"/>
      <c r="C98" s="33"/>
      <c r="D98" s="33"/>
      <c r="L98"/>
      <c r="M98"/>
      <c r="N98"/>
      <c r="O98"/>
      <c r="P98"/>
      <c r="Q98" s="24"/>
      <c r="R98" s="24"/>
      <c r="S98" s="24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24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</row>
    <row r="99" spans="1:57" ht="14.25" x14ac:dyDescent="0.2">
      <c r="A99" s="33"/>
      <c r="B99" s="33"/>
      <c r="C99" s="33"/>
      <c r="D99" s="33"/>
      <c r="L99"/>
      <c r="M99"/>
      <c r="N99"/>
      <c r="O99"/>
      <c r="P99"/>
      <c r="Q99" s="24"/>
      <c r="R99" s="24"/>
      <c r="S99" s="24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24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</row>
    <row r="100" spans="1:57" ht="14.25" x14ac:dyDescent="0.2">
      <c r="A100" s="33"/>
      <c r="B100" s="33"/>
      <c r="C100" s="33"/>
      <c r="D100" s="33"/>
      <c r="L100"/>
      <c r="M100"/>
      <c r="N100"/>
      <c r="O100"/>
      <c r="P100"/>
      <c r="Q100" s="24"/>
      <c r="R100" s="24"/>
      <c r="S100" s="24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24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</row>
    <row r="101" spans="1:57" ht="14.25" x14ac:dyDescent="0.2">
      <c r="A101" s="33"/>
      <c r="B101" s="33"/>
      <c r="C101" s="33"/>
      <c r="D101" s="33"/>
      <c r="L101"/>
      <c r="M101"/>
      <c r="N101"/>
      <c r="O101"/>
      <c r="P101"/>
      <c r="Q101" s="24"/>
      <c r="R101" s="24"/>
      <c r="S101" s="24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24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</row>
    <row r="102" spans="1:57" ht="14.25" x14ac:dyDescent="0.2">
      <c r="A102" s="33"/>
      <c r="B102" s="33"/>
      <c r="C102" s="33"/>
      <c r="D102" s="33"/>
      <c r="L102"/>
      <c r="M102"/>
      <c r="N102"/>
      <c r="O102"/>
      <c r="P102"/>
      <c r="Q102" s="24"/>
      <c r="R102" s="24"/>
      <c r="S102" s="24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24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</row>
    <row r="103" spans="1:57" ht="14.25" x14ac:dyDescent="0.2">
      <c r="A103" s="33"/>
      <c r="B103" s="33"/>
      <c r="C103" s="33"/>
      <c r="D103" s="33"/>
      <c r="L103"/>
      <c r="M103"/>
      <c r="N103"/>
      <c r="O103"/>
      <c r="P103"/>
      <c r="Q103" s="24"/>
      <c r="R103" s="24"/>
      <c r="S103" s="24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24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</row>
    <row r="104" spans="1:57" ht="14.25" x14ac:dyDescent="0.2">
      <c r="A104" s="33"/>
      <c r="B104" s="33"/>
      <c r="C104" s="33"/>
      <c r="D104" s="33"/>
      <c r="L104"/>
      <c r="M104"/>
      <c r="N104"/>
      <c r="O104"/>
      <c r="P104"/>
      <c r="Q104" s="24"/>
      <c r="R104" s="24"/>
      <c r="S104" s="24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24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</row>
    <row r="105" spans="1:57" ht="14.25" x14ac:dyDescent="0.2">
      <c r="A105" s="33"/>
      <c r="B105" s="33"/>
      <c r="C105" s="33"/>
      <c r="D105" s="33"/>
      <c r="L105"/>
      <c r="M105"/>
      <c r="N105"/>
      <c r="O105"/>
      <c r="P105"/>
      <c r="Q105" s="24"/>
      <c r="R105" s="24"/>
      <c r="S105" s="24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24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</row>
    <row r="106" spans="1:57" ht="14.25" x14ac:dyDescent="0.2">
      <c r="A106" s="33"/>
      <c r="B106" s="33"/>
      <c r="C106" s="33"/>
      <c r="D106" s="33"/>
      <c r="L106"/>
      <c r="M106"/>
      <c r="N106"/>
      <c r="O106"/>
      <c r="P106"/>
      <c r="Q106" s="24"/>
      <c r="R106" s="24"/>
      <c r="S106" s="24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24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</row>
    <row r="107" spans="1:57" ht="14.25" x14ac:dyDescent="0.2">
      <c r="A107" s="33"/>
      <c r="B107" s="33"/>
      <c r="C107" s="33"/>
      <c r="D107" s="33"/>
      <c r="L107"/>
      <c r="M107"/>
      <c r="N107"/>
      <c r="O107"/>
      <c r="P107"/>
      <c r="Q107" s="24"/>
      <c r="R107" s="24"/>
      <c r="S107" s="24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24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</row>
    <row r="108" spans="1:57" ht="14.25" x14ac:dyDescent="0.2">
      <c r="A108" s="33"/>
      <c r="B108" s="33"/>
      <c r="C108" s="33"/>
      <c r="D108" s="33"/>
      <c r="L108"/>
      <c r="M108"/>
      <c r="N108"/>
      <c r="O108"/>
      <c r="P108"/>
      <c r="Q108" s="24"/>
      <c r="R108" s="24"/>
      <c r="S108" s="24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24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</row>
    <row r="109" spans="1:57" ht="14.25" x14ac:dyDescent="0.2">
      <c r="A109" s="33"/>
      <c r="B109" s="33"/>
      <c r="C109" s="33"/>
      <c r="D109" s="33"/>
      <c r="L109"/>
      <c r="M109"/>
      <c r="N109"/>
      <c r="O109"/>
      <c r="P109"/>
      <c r="Q109" s="24"/>
      <c r="R109" s="24"/>
      <c r="S109" s="24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24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</row>
    <row r="110" spans="1:57" ht="14.25" x14ac:dyDescent="0.2">
      <c r="A110" s="33"/>
      <c r="B110" s="33"/>
      <c r="C110" s="33"/>
      <c r="D110" s="33"/>
      <c r="L110"/>
      <c r="M110"/>
      <c r="N110"/>
      <c r="O110"/>
      <c r="P110"/>
      <c r="Q110" s="24"/>
      <c r="R110" s="24"/>
      <c r="S110" s="24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24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</row>
    <row r="111" spans="1:57" ht="14.25" x14ac:dyDescent="0.2">
      <c r="A111" s="33"/>
      <c r="B111" s="33"/>
      <c r="C111" s="33"/>
      <c r="D111" s="33"/>
      <c r="L111"/>
      <c r="M111"/>
      <c r="N111"/>
      <c r="O111"/>
      <c r="P111"/>
      <c r="Q111" s="24"/>
      <c r="R111" s="24"/>
      <c r="S111" s="24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24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</row>
    <row r="112" spans="1:57" ht="14.25" x14ac:dyDescent="0.2">
      <c r="A112" s="33"/>
      <c r="B112" s="33"/>
      <c r="C112" s="33"/>
      <c r="D112" s="33"/>
      <c r="L112"/>
      <c r="M112"/>
      <c r="N112"/>
      <c r="O112"/>
      <c r="P112"/>
      <c r="Q112" s="24"/>
      <c r="R112" s="24"/>
      <c r="S112" s="24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24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</row>
    <row r="113" spans="1:57" ht="14.25" x14ac:dyDescent="0.2">
      <c r="A113" s="33"/>
      <c r="B113" s="33"/>
      <c r="C113" s="33"/>
      <c r="D113" s="33"/>
      <c r="L113"/>
      <c r="M113"/>
      <c r="N113"/>
      <c r="O113"/>
      <c r="P113"/>
      <c r="Q113" s="24"/>
      <c r="R113" s="24"/>
      <c r="S113" s="24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24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</row>
    <row r="114" spans="1:57" ht="14.25" x14ac:dyDescent="0.2">
      <c r="A114" s="33"/>
      <c r="B114" s="33"/>
      <c r="C114" s="33"/>
      <c r="D114" s="33"/>
      <c r="L114"/>
      <c r="M114"/>
      <c r="N114"/>
      <c r="O114"/>
      <c r="P114"/>
      <c r="Q114" s="24"/>
      <c r="R114" s="24"/>
      <c r="S114" s="24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24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</row>
    <row r="115" spans="1:57" ht="14.25" x14ac:dyDescent="0.2">
      <c r="A115" s="33"/>
      <c r="B115" s="33"/>
      <c r="C115" s="33"/>
      <c r="D115" s="33"/>
      <c r="L115"/>
      <c r="M115"/>
      <c r="N115"/>
      <c r="O115"/>
      <c r="P115"/>
      <c r="Q115" s="24"/>
      <c r="R115" s="24"/>
      <c r="S115" s="24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24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</row>
    <row r="116" spans="1:57" ht="14.25" x14ac:dyDescent="0.2">
      <c r="A116" s="33"/>
      <c r="B116" s="33"/>
      <c r="C116" s="33"/>
      <c r="D116" s="33"/>
      <c r="L116"/>
      <c r="M116"/>
      <c r="N116"/>
      <c r="O116"/>
      <c r="P116"/>
      <c r="Q116" s="24"/>
      <c r="R116" s="24"/>
      <c r="S116" s="24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24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</row>
    <row r="117" spans="1:57" ht="14.25" x14ac:dyDescent="0.2">
      <c r="A117" s="33"/>
      <c r="B117" s="33"/>
      <c r="C117" s="33"/>
      <c r="D117" s="33"/>
      <c r="L117"/>
      <c r="M117"/>
      <c r="N117"/>
      <c r="O117"/>
      <c r="P117"/>
      <c r="Q117" s="24"/>
      <c r="R117" s="24"/>
      <c r="S117" s="24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24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</row>
    <row r="118" spans="1:57" ht="14.25" x14ac:dyDescent="0.2">
      <c r="A118" s="33"/>
      <c r="B118" s="33"/>
      <c r="C118" s="33"/>
      <c r="D118" s="33"/>
      <c r="L118"/>
      <c r="M118"/>
      <c r="N118"/>
      <c r="O118"/>
      <c r="P118"/>
      <c r="Q118" s="24"/>
      <c r="R118" s="24"/>
      <c r="S118" s="24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24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</row>
    <row r="119" spans="1:57" ht="14.25" x14ac:dyDescent="0.2">
      <c r="A119" s="33"/>
      <c r="B119" s="33"/>
      <c r="C119" s="33"/>
      <c r="D119" s="33"/>
      <c r="L119"/>
      <c r="M119"/>
      <c r="N119"/>
      <c r="O119"/>
      <c r="P119"/>
      <c r="Q119" s="24"/>
      <c r="R119" s="24"/>
      <c r="S119" s="24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24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</row>
    <row r="120" spans="1:57" ht="14.25" x14ac:dyDescent="0.2">
      <c r="A120" s="33"/>
      <c r="B120" s="33"/>
      <c r="C120" s="33"/>
      <c r="D120" s="33"/>
      <c r="L120"/>
      <c r="M120"/>
      <c r="N120"/>
      <c r="O120"/>
      <c r="P120"/>
      <c r="Q120" s="24"/>
      <c r="R120" s="24"/>
      <c r="S120" s="24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24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</row>
    <row r="121" spans="1:57" ht="14.25" x14ac:dyDescent="0.2">
      <c r="A121" s="33"/>
      <c r="B121" s="33"/>
      <c r="C121" s="33"/>
      <c r="D121" s="33"/>
      <c r="L121"/>
      <c r="M121"/>
      <c r="N121"/>
      <c r="O121"/>
      <c r="P121"/>
      <c r="Q121" s="24"/>
      <c r="R121" s="24"/>
      <c r="S121" s="24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24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</row>
    <row r="122" spans="1:57" ht="14.25" x14ac:dyDescent="0.2">
      <c r="A122" s="33"/>
      <c r="B122" s="33"/>
      <c r="C122" s="33"/>
      <c r="D122" s="33"/>
      <c r="L122"/>
      <c r="M122"/>
      <c r="N122"/>
      <c r="O122"/>
      <c r="P122"/>
      <c r="Q122" s="24"/>
      <c r="R122" s="24"/>
      <c r="S122" s="24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24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</row>
    <row r="123" spans="1:57" ht="14.25" x14ac:dyDescent="0.2">
      <c r="A123" s="33"/>
      <c r="B123" s="33"/>
      <c r="C123" s="33"/>
      <c r="D123" s="33"/>
      <c r="L123"/>
      <c r="M123"/>
      <c r="N123"/>
      <c r="O123"/>
      <c r="P123"/>
      <c r="Q123" s="24"/>
      <c r="R123" s="24"/>
      <c r="S123" s="24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24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</row>
    <row r="124" spans="1:57" ht="14.25" x14ac:dyDescent="0.2">
      <c r="A124" s="33"/>
      <c r="B124" s="33"/>
      <c r="C124" s="33"/>
      <c r="D124" s="33"/>
      <c r="L124"/>
      <c r="M124"/>
      <c r="N124"/>
      <c r="O124"/>
      <c r="P124"/>
      <c r="Q124" s="24"/>
      <c r="R124" s="24"/>
      <c r="S124" s="24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24"/>
      <c r="AT124" s="33"/>
      <c r="AU124" s="33"/>
      <c r="AV124" s="33"/>
      <c r="AW124" s="33"/>
      <c r="AX124" s="33"/>
      <c r="AY124" s="33"/>
      <c r="AZ124" s="33"/>
      <c r="BA124" s="33"/>
      <c r="BB124" s="33"/>
      <c r="BC124" s="33"/>
      <c r="BD124" s="33"/>
      <c r="BE124" s="33"/>
    </row>
    <row r="125" spans="1:57" ht="14.25" x14ac:dyDescent="0.2">
      <c r="A125" s="33"/>
      <c r="B125" s="33"/>
      <c r="C125" s="33"/>
      <c r="D125" s="33"/>
      <c r="L125"/>
      <c r="M125"/>
      <c r="N125"/>
      <c r="O125"/>
      <c r="P125"/>
      <c r="Q125" s="24"/>
      <c r="R125" s="24"/>
      <c r="S125" s="24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24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</row>
    <row r="126" spans="1:57" ht="14.25" x14ac:dyDescent="0.2">
      <c r="A126" s="33"/>
      <c r="B126" s="33"/>
      <c r="C126" s="33"/>
      <c r="D126" s="33"/>
      <c r="L126"/>
      <c r="M126"/>
      <c r="N126"/>
      <c r="O126"/>
      <c r="P126"/>
      <c r="Q126" s="24"/>
      <c r="R126" s="24"/>
      <c r="S126" s="24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24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</row>
    <row r="127" spans="1:57" ht="14.25" x14ac:dyDescent="0.2">
      <c r="A127" s="33"/>
      <c r="B127" s="33"/>
      <c r="C127" s="33"/>
      <c r="D127" s="33"/>
      <c r="L127"/>
      <c r="M127"/>
      <c r="N127"/>
      <c r="O127"/>
      <c r="P127"/>
      <c r="Q127" s="24"/>
      <c r="R127" s="24"/>
      <c r="S127" s="24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24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</row>
    <row r="128" spans="1:57" ht="14.25" x14ac:dyDescent="0.2">
      <c r="A128" s="33"/>
      <c r="B128" s="33"/>
      <c r="C128" s="33"/>
      <c r="D128" s="33"/>
      <c r="L128"/>
      <c r="M128"/>
      <c r="N128"/>
      <c r="O128"/>
      <c r="P128"/>
      <c r="Q128" s="24"/>
      <c r="R128" s="24"/>
      <c r="S128" s="24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24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</row>
    <row r="129" spans="1:57" ht="14.25" x14ac:dyDescent="0.2">
      <c r="A129" s="33"/>
      <c r="B129" s="33"/>
      <c r="C129" s="33"/>
      <c r="D129" s="33"/>
      <c r="L129"/>
      <c r="M129"/>
      <c r="N129"/>
      <c r="O129"/>
      <c r="P129"/>
      <c r="Q129" s="24"/>
      <c r="R129" s="24"/>
      <c r="S129" s="24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24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</row>
    <row r="130" spans="1:57" ht="14.25" x14ac:dyDescent="0.2">
      <c r="A130" s="33"/>
      <c r="B130" s="33"/>
      <c r="C130" s="33"/>
      <c r="D130" s="33"/>
      <c r="L130"/>
      <c r="M130"/>
      <c r="N130"/>
      <c r="O130"/>
      <c r="P130"/>
      <c r="Q130" s="24"/>
      <c r="R130" s="24"/>
      <c r="S130" s="24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24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</row>
    <row r="131" spans="1:57" ht="14.25" x14ac:dyDescent="0.2">
      <c r="A131" s="33"/>
      <c r="B131" s="33"/>
      <c r="C131" s="33"/>
      <c r="D131" s="33"/>
      <c r="L131"/>
      <c r="M131"/>
      <c r="N131"/>
      <c r="O131"/>
      <c r="P131"/>
      <c r="Q131" s="24"/>
      <c r="R131" s="24"/>
      <c r="S131" s="24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24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</row>
    <row r="132" spans="1:57" ht="14.25" x14ac:dyDescent="0.2">
      <c r="A132" s="33"/>
      <c r="B132" s="33"/>
      <c r="C132" s="33"/>
      <c r="D132" s="33"/>
      <c r="L132"/>
      <c r="M132"/>
      <c r="N132"/>
      <c r="O132"/>
      <c r="P132"/>
      <c r="Q132" s="24"/>
      <c r="R132" s="24"/>
      <c r="S132" s="24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24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</row>
    <row r="133" spans="1:57" ht="14.25" x14ac:dyDescent="0.2">
      <c r="A133" s="33"/>
      <c r="B133" s="33"/>
      <c r="C133" s="33"/>
      <c r="D133" s="33"/>
      <c r="L133"/>
      <c r="M133"/>
      <c r="N133"/>
      <c r="O133"/>
      <c r="P133"/>
      <c r="Q133" s="24"/>
      <c r="R133" s="24"/>
      <c r="S133" s="24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24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</row>
    <row r="134" spans="1:57" ht="14.25" x14ac:dyDescent="0.2">
      <c r="A134" s="33"/>
      <c r="B134" s="33"/>
      <c r="C134" s="33"/>
      <c r="D134" s="33"/>
      <c r="L134"/>
      <c r="M134"/>
      <c r="N134"/>
      <c r="O134"/>
      <c r="P134"/>
      <c r="Q134" s="24"/>
      <c r="R134" s="24"/>
      <c r="S134" s="24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24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</row>
    <row r="135" spans="1:57" ht="14.25" x14ac:dyDescent="0.2">
      <c r="A135" s="33"/>
      <c r="B135" s="33"/>
      <c r="C135" s="33"/>
      <c r="D135" s="33"/>
      <c r="L135"/>
      <c r="M135"/>
      <c r="N135"/>
      <c r="O135"/>
      <c r="P135"/>
      <c r="Q135" s="24"/>
      <c r="R135" s="24"/>
      <c r="S135" s="24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24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</row>
    <row r="136" spans="1:57" ht="14.25" x14ac:dyDescent="0.2">
      <c r="A136" s="33"/>
      <c r="B136" s="33"/>
      <c r="C136" s="33"/>
      <c r="D136" s="33"/>
      <c r="L136"/>
      <c r="M136"/>
      <c r="N136"/>
      <c r="O136"/>
      <c r="P136"/>
      <c r="Q136" s="24"/>
      <c r="R136" s="24"/>
      <c r="S136" s="24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24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</row>
    <row r="137" spans="1:57" ht="14.25" x14ac:dyDescent="0.2">
      <c r="A137" s="33"/>
      <c r="B137" s="33"/>
      <c r="C137" s="33"/>
      <c r="D137" s="33"/>
      <c r="L137"/>
      <c r="M137"/>
      <c r="N137"/>
      <c r="O137"/>
      <c r="P137"/>
      <c r="Q137" s="24"/>
      <c r="R137" s="24"/>
      <c r="S137" s="24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24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</row>
    <row r="138" spans="1:57" ht="14.25" x14ac:dyDescent="0.2">
      <c r="A138" s="33"/>
      <c r="B138" s="33"/>
      <c r="C138" s="33"/>
      <c r="D138" s="33"/>
      <c r="L138"/>
      <c r="M138"/>
      <c r="N138"/>
      <c r="O138"/>
      <c r="P138"/>
      <c r="Q138" s="24"/>
      <c r="R138" s="24"/>
      <c r="S138" s="24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24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</row>
    <row r="139" spans="1:57" ht="14.25" x14ac:dyDescent="0.2">
      <c r="A139" s="33"/>
      <c r="B139" s="33"/>
      <c r="C139" s="33"/>
      <c r="D139" s="33"/>
      <c r="L139"/>
      <c r="M139"/>
      <c r="N139"/>
      <c r="O139"/>
      <c r="P139"/>
      <c r="Q139" s="24"/>
      <c r="R139" s="24"/>
      <c r="S139" s="24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24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</row>
    <row r="140" spans="1:57" ht="14.25" x14ac:dyDescent="0.2">
      <c r="A140" s="33"/>
      <c r="B140" s="33"/>
      <c r="C140" s="33"/>
      <c r="D140" s="33"/>
      <c r="L140"/>
      <c r="M140"/>
      <c r="N140"/>
      <c r="O140"/>
      <c r="P140"/>
      <c r="Q140" s="24"/>
      <c r="R140" s="24"/>
      <c r="S140" s="24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24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</row>
    <row r="141" spans="1:57" ht="14.25" x14ac:dyDescent="0.2">
      <c r="A141" s="33"/>
      <c r="B141" s="33"/>
      <c r="C141" s="33"/>
      <c r="D141" s="33"/>
      <c r="L141"/>
      <c r="M141"/>
      <c r="N141"/>
      <c r="O141"/>
      <c r="P141"/>
      <c r="Q141" s="24"/>
      <c r="R141" s="24"/>
      <c r="S141" s="24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24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</row>
    <row r="142" spans="1:57" ht="14.25" x14ac:dyDescent="0.2">
      <c r="A142" s="33"/>
      <c r="B142" s="33"/>
      <c r="C142" s="33"/>
      <c r="D142" s="33"/>
      <c r="L142"/>
      <c r="M142"/>
      <c r="N142"/>
      <c r="O142"/>
      <c r="P142"/>
      <c r="Q142" s="24"/>
      <c r="R142" s="24"/>
      <c r="S142" s="24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24"/>
      <c r="AT142" s="33"/>
      <c r="AU142" s="33"/>
      <c r="AV142" s="33"/>
      <c r="AW142" s="33"/>
      <c r="AX142" s="33"/>
      <c r="AY142" s="33"/>
      <c r="AZ142" s="33"/>
      <c r="BA142" s="33"/>
      <c r="BB142" s="33"/>
      <c r="BC142" s="33"/>
      <c r="BD142" s="33"/>
      <c r="BE142" s="33"/>
    </row>
    <row r="143" spans="1:57" ht="14.25" x14ac:dyDescent="0.2">
      <c r="A143" s="33"/>
      <c r="B143" s="33"/>
      <c r="C143" s="33"/>
      <c r="D143" s="33"/>
      <c r="L143"/>
      <c r="M143"/>
      <c r="N143"/>
      <c r="O143"/>
      <c r="P143"/>
      <c r="Q143" s="24"/>
      <c r="R143" s="24"/>
      <c r="S143" s="24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24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</row>
    <row r="144" spans="1:57" ht="14.25" x14ac:dyDescent="0.2">
      <c r="A144" s="33"/>
      <c r="B144" s="33"/>
      <c r="C144" s="33"/>
      <c r="D144" s="33"/>
      <c r="L144"/>
      <c r="M144"/>
      <c r="N144"/>
      <c r="O144"/>
      <c r="P144"/>
      <c r="Q144" s="24"/>
      <c r="R144" s="24"/>
      <c r="S144" s="24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24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</row>
    <row r="145" spans="1:57" ht="14.25" x14ac:dyDescent="0.2">
      <c r="A145" s="33"/>
      <c r="B145" s="33"/>
      <c r="C145" s="33"/>
      <c r="D145" s="33"/>
      <c r="L145"/>
      <c r="M145"/>
      <c r="N145"/>
      <c r="O145"/>
      <c r="P145"/>
      <c r="Q145" s="24"/>
      <c r="R145" s="24"/>
      <c r="S145" s="24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24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</row>
    <row r="146" spans="1:57" ht="14.25" x14ac:dyDescent="0.2">
      <c r="A146" s="33"/>
      <c r="B146" s="33"/>
      <c r="C146" s="33"/>
      <c r="D146" s="33"/>
      <c r="L146"/>
      <c r="M146"/>
      <c r="N146"/>
      <c r="O146"/>
      <c r="P146"/>
      <c r="Q146" s="24"/>
      <c r="R146" s="24"/>
      <c r="S146" s="24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24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</row>
    <row r="147" spans="1:57" ht="14.25" x14ac:dyDescent="0.2">
      <c r="A147" s="33"/>
      <c r="B147" s="33"/>
      <c r="C147" s="33"/>
      <c r="D147" s="33"/>
      <c r="L147"/>
      <c r="M147"/>
      <c r="N147"/>
      <c r="O147"/>
      <c r="P147"/>
      <c r="Q147" s="24"/>
      <c r="R147" s="24"/>
      <c r="S147" s="24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24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</row>
    <row r="148" spans="1:57" ht="14.25" x14ac:dyDescent="0.2">
      <c r="A148" s="33"/>
      <c r="B148" s="33"/>
      <c r="C148" s="33"/>
      <c r="D148" s="33"/>
      <c r="L148"/>
      <c r="M148"/>
      <c r="N148"/>
      <c r="O148"/>
      <c r="P148"/>
      <c r="Q148" s="24"/>
      <c r="R148" s="24"/>
      <c r="S148" s="24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24"/>
      <c r="AT148" s="33"/>
      <c r="AU148" s="33"/>
      <c r="AV148" s="33"/>
      <c r="AW148" s="33"/>
      <c r="AX148" s="33"/>
      <c r="AY148" s="33"/>
      <c r="AZ148" s="33"/>
      <c r="BA148" s="33"/>
      <c r="BB148" s="33"/>
      <c r="BC148" s="33"/>
      <c r="BD148" s="33"/>
      <c r="BE148" s="33"/>
    </row>
    <row r="149" spans="1:57" ht="14.25" x14ac:dyDescent="0.2">
      <c r="A149" s="33"/>
      <c r="B149" s="33"/>
      <c r="C149" s="33"/>
      <c r="D149" s="33"/>
      <c r="L149"/>
      <c r="M149"/>
      <c r="N149"/>
      <c r="O149"/>
      <c r="P149"/>
      <c r="Q149" s="24"/>
      <c r="R149" s="24"/>
      <c r="S149" s="24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24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</row>
    <row r="150" spans="1:57" ht="14.25" x14ac:dyDescent="0.2">
      <c r="A150" s="33"/>
      <c r="B150" s="33"/>
      <c r="C150" s="33"/>
      <c r="D150" s="33"/>
      <c r="L150"/>
      <c r="M150"/>
      <c r="N150"/>
      <c r="O150"/>
      <c r="P150"/>
      <c r="Q150" s="24"/>
      <c r="R150" s="24"/>
      <c r="S150" s="24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24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</row>
    <row r="151" spans="1:57" ht="14.25" x14ac:dyDescent="0.2">
      <c r="A151" s="33"/>
      <c r="B151" s="33"/>
      <c r="C151" s="33"/>
      <c r="D151" s="33"/>
      <c r="L151"/>
      <c r="M151"/>
      <c r="N151"/>
      <c r="O151"/>
      <c r="P151"/>
      <c r="Q151" s="24"/>
      <c r="R151" s="24"/>
      <c r="S151" s="24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24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3"/>
      <c r="BE151" s="33"/>
    </row>
    <row r="152" spans="1:57" ht="14.25" x14ac:dyDescent="0.2">
      <c r="A152" s="33"/>
      <c r="B152" s="33"/>
      <c r="C152" s="33"/>
      <c r="D152" s="33"/>
      <c r="L152"/>
      <c r="M152"/>
      <c r="N152"/>
      <c r="O152"/>
      <c r="P152"/>
      <c r="Q152" s="24"/>
      <c r="R152" s="24"/>
      <c r="S152" s="24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24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</row>
    <row r="153" spans="1:57" ht="14.25" x14ac:dyDescent="0.2">
      <c r="A153" s="33"/>
      <c r="B153" s="33"/>
      <c r="C153" s="33"/>
      <c r="D153" s="33"/>
      <c r="L153"/>
      <c r="M153"/>
      <c r="N153"/>
      <c r="O153"/>
      <c r="P153"/>
      <c r="Q153" s="24"/>
      <c r="R153" s="24"/>
      <c r="S153" s="24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24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</row>
    <row r="154" spans="1:57" ht="14.25" x14ac:dyDescent="0.2">
      <c r="A154" s="33"/>
      <c r="B154" s="33"/>
      <c r="C154" s="33"/>
      <c r="D154" s="33"/>
      <c r="L154"/>
      <c r="M154"/>
      <c r="N154"/>
      <c r="O154"/>
      <c r="P154"/>
      <c r="Q154" s="24"/>
      <c r="R154" s="24"/>
      <c r="S154" s="24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24"/>
      <c r="AT154" s="33"/>
      <c r="AU154" s="33"/>
      <c r="AV154" s="33"/>
      <c r="AW154" s="33"/>
      <c r="AX154" s="33"/>
      <c r="AY154" s="33"/>
      <c r="AZ154" s="33"/>
      <c r="BA154" s="33"/>
      <c r="BB154" s="33"/>
      <c r="BC154" s="33"/>
      <c r="BD154" s="33"/>
      <c r="BE154" s="33"/>
    </row>
    <row r="155" spans="1:57" ht="14.25" x14ac:dyDescent="0.2">
      <c r="A155" s="33"/>
      <c r="B155" s="33"/>
      <c r="C155" s="33"/>
      <c r="D155" s="33"/>
      <c r="L155"/>
      <c r="M155"/>
      <c r="N155"/>
      <c r="O155"/>
      <c r="P155"/>
      <c r="Q155" s="24"/>
      <c r="R155" s="24"/>
      <c r="S155" s="24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24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</row>
    <row r="156" spans="1:57" ht="14.25" x14ac:dyDescent="0.2">
      <c r="A156" s="33"/>
      <c r="B156" s="33"/>
      <c r="C156" s="33"/>
      <c r="D156" s="33"/>
      <c r="L156"/>
      <c r="M156"/>
      <c r="N156"/>
      <c r="O156"/>
      <c r="P156"/>
      <c r="Q156" s="24"/>
      <c r="R156" s="24"/>
      <c r="S156" s="24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24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</row>
    <row r="157" spans="1:57" ht="14.25" x14ac:dyDescent="0.2">
      <c r="A157" s="33"/>
      <c r="B157" s="33"/>
      <c r="C157" s="33"/>
      <c r="D157" s="33"/>
      <c r="L157"/>
      <c r="M157"/>
      <c r="N157"/>
      <c r="O157"/>
      <c r="P157"/>
      <c r="Q157" s="24"/>
      <c r="R157" s="24"/>
      <c r="S157" s="24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24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</row>
    <row r="158" spans="1:57" ht="14.25" x14ac:dyDescent="0.2">
      <c r="A158" s="33"/>
      <c r="B158" s="33"/>
      <c r="C158" s="33"/>
      <c r="D158" s="33"/>
      <c r="L158"/>
      <c r="M158"/>
      <c r="N158"/>
      <c r="O158"/>
      <c r="P158"/>
      <c r="Q158" s="24"/>
      <c r="R158" s="24"/>
      <c r="S158" s="24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24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</row>
    <row r="159" spans="1:57" ht="14.25" x14ac:dyDescent="0.2">
      <c r="A159" s="33"/>
      <c r="B159" s="33"/>
      <c r="C159" s="33"/>
      <c r="D159" s="33"/>
      <c r="L159"/>
      <c r="M159"/>
      <c r="N159"/>
      <c r="O159"/>
      <c r="P159"/>
      <c r="Q159" s="24"/>
      <c r="R159" s="24"/>
      <c r="S159" s="24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24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</row>
    <row r="160" spans="1:57" ht="14.25" x14ac:dyDescent="0.2">
      <c r="A160" s="33"/>
      <c r="B160" s="33"/>
      <c r="C160" s="33"/>
      <c r="D160" s="33"/>
      <c r="L160"/>
      <c r="M160"/>
      <c r="N160"/>
      <c r="O160"/>
      <c r="P160"/>
      <c r="Q160" s="24"/>
      <c r="R160" s="24"/>
      <c r="S160" s="24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24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/>
      <c r="BE160" s="33"/>
    </row>
    <row r="161" spans="1:57" ht="14.25" x14ac:dyDescent="0.2">
      <c r="A161" s="33"/>
      <c r="B161" s="33"/>
      <c r="C161" s="33"/>
      <c r="D161" s="33"/>
      <c r="L161"/>
      <c r="M161"/>
      <c r="N161"/>
      <c r="O161"/>
      <c r="P161"/>
      <c r="Q161" s="24"/>
      <c r="R161" s="24"/>
      <c r="S161" s="24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24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</row>
    <row r="162" spans="1:57" ht="14.25" x14ac:dyDescent="0.2">
      <c r="A162" s="33"/>
      <c r="B162" s="33"/>
      <c r="C162" s="33"/>
      <c r="D162" s="33"/>
      <c r="L162"/>
      <c r="M162"/>
      <c r="N162"/>
      <c r="O162"/>
      <c r="P162"/>
      <c r="Q162" s="24"/>
      <c r="R162" s="24"/>
      <c r="S162" s="24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24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</row>
    <row r="163" spans="1:57" ht="14.25" x14ac:dyDescent="0.2">
      <c r="A163" s="33"/>
      <c r="B163" s="33"/>
      <c r="C163" s="33"/>
      <c r="D163" s="33"/>
      <c r="L163"/>
      <c r="M163"/>
      <c r="N163"/>
      <c r="O163"/>
      <c r="P163"/>
      <c r="Q163" s="24"/>
      <c r="R163" s="24"/>
      <c r="S163" s="24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24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</row>
    <row r="164" spans="1:57" ht="14.25" x14ac:dyDescent="0.2">
      <c r="A164" s="33"/>
      <c r="B164" s="33"/>
      <c r="C164" s="33"/>
      <c r="D164" s="33"/>
      <c r="L164"/>
      <c r="M164"/>
      <c r="N164"/>
      <c r="O164"/>
      <c r="P164"/>
      <c r="Q164" s="24"/>
      <c r="R164" s="24"/>
      <c r="S164" s="24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24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</row>
    <row r="165" spans="1:57" ht="14.25" x14ac:dyDescent="0.2">
      <c r="A165" s="33"/>
      <c r="B165" s="33"/>
      <c r="C165" s="33"/>
      <c r="D165" s="33"/>
      <c r="L165"/>
      <c r="M165"/>
      <c r="N165"/>
      <c r="O165"/>
      <c r="P165"/>
      <c r="Q165" s="24"/>
      <c r="R165" s="24"/>
      <c r="S165" s="24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24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</row>
    <row r="166" spans="1:57" ht="14.25" x14ac:dyDescent="0.2">
      <c r="A166" s="33"/>
      <c r="B166" s="33"/>
      <c r="C166" s="33"/>
      <c r="D166" s="33"/>
      <c r="L166"/>
      <c r="M166"/>
      <c r="N166"/>
      <c r="O166"/>
      <c r="P166"/>
      <c r="Q166" s="24"/>
      <c r="R166" s="24"/>
      <c r="S166" s="24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24"/>
      <c r="AT166" s="33"/>
      <c r="AU166" s="33"/>
      <c r="AV166" s="33"/>
      <c r="AW166" s="33"/>
      <c r="AX166" s="33"/>
      <c r="AY166" s="33"/>
      <c r="AZ166" s="33"/>
      <c r="BA166" s="33"/>
      <c r="BB166" s="33"/>
      <c r="BC166" s="33"/>
      <c r="BD166" s="33"/>
      <c r="BE166" s="33"/>
    </row>
    <row r="167" spans="1:57" ht="14.25" x14ac:dyDescent="0.2">
      <c r="A167" s="33"/>
      <c r="B167" s="33"/>
      <c r="C167" s="33"/>
      <c r="D167" s="33"/>
      <c r="L167"/>
      <c r="M167"/>
      <c r="N167"/>
      <c r="O167"/>
      <c r="P167"/>
      <c r="Q167" s="24"/>
      <c r="R167" s="24"/>
      <c r="S167" s="24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24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</row>
    <row r="168" spans="1:57" ht="14.25" x14ac:dyDescent="0.2">
      <c r="A168" s="33"/>
      <c r="B168" s="33"/>
      <c r="C168" s="33"/>
      <c r="D168" s="33"/>
      <c r="L168"/>
      <c r="M168"/>
      <c r="N168"/>
      <c r="O168"/>
      <c r="P168"/>
      <c r="Q168" s="24"/>
      <c r="R168" s="24"/>
      <c r="S168" s="24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24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</row>
    <row r="169" spans="1:57" ht="14.25" x14ac:dyDescent="0.2">
      <c r="A169" s="33"/>
      <c r="B169" s="33"/>
      <c r="C169" s="33"/>
      <c r="D169" s="33"/>
      <c r="L169"/>
      <c r="M169"/>
      <c r="N169"/>
      <c r="O169"/>
      <c r="P169"/>
      <c r="Q169" s="24"/>
      <c r="R169" s="24"/>
      <c r="S169" s="24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24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</row>
    <row r="170" spans="1:57" ht="14.25" x14ac:dyDescent="0.2">
      <c r="A170" s="33"/>
      <c r="B170" s="33"/>
      <c r="C170" s="33"/>
      <c r="D170" s="33"/>
      <c r="L170"/>
      <c r="M170"/>
      <c r="N170"/>
      <c r="O170"/>
      <c r="P170"/>
      <c r="Q170" s="24"/>
      <c r="R170" s="24"/>
      <c r="S170" s="24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24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</row>
    <row r="171" spans="1:57" ht="14.25" x14ac:dyDescent="0.2">
      <c r="A171" s="33"/>
      <c r="B171" s="33"/>
      <c r="C171" s="33"/>
      <c r="D171" s="33"/>
      <c r="L171"/>
      <c r="M171"/>
      <c r="N171"/>
      <c r="O171"/>
      <c r="P171"/>
      <c r="Q171" s="24"/>
      <c r="R171" s="24"/>
      <c r="S171" s="24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24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24"/>
      <c r="U172" s="24"/>
      <c r="V172" s="24"/>
      <c r="AH172" s="33"/>
      <c r="AI172" s="33"/>
      <c r="AJ172" s="33"/>
      <c r="AK172" s="33"/>
      <c r="AL172" s="24"/>
      <c r="AT172" s="33"/>
      <c r="AU172" s="33"/>
      <c r="AV172" s="33"/>
      <c r="AW172" s="33"/>
      <c r="AX172" s="33"/>
      <c r="AY172" s="33"/>
      <c r="AZ172" s="33"/>
      <c r="BA172" s="33"/>
      <c r="BB172" s="33"/>
      <c r="BC172" s="33"/>
      <c r="BD172" s="33"/>
      <c r="BE172" s="33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24"/>
      <c r="U173" s="24"/>
      <c r="V173" s="24"/>
      <c r="AH173" s="33"/>
      <c r="AI173" s="33"/>
      <c r="AJ173" s="33"/>
      <c r="AK173" s="33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24"/>
      <c r="U174" s="24"/>
      <c r="V174" s="24"/>
      <c r="AH174" s="33"/>
      <c r="AI174" s="33"/>
      <c r="AJ174" s="33"/>
      <c r="AK174" s="33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24"/>
      <c r="U175" s="24"/>
      <c r="V175" s="24"/>
      <c r="AH175" s="33"/>
      <c r="AI175" s="33"/>
      <c r="AJ175" s="33"/>
      <c r="AK175" s="33"/>
      <c r="AL175" s="24"/>
    </row>
    <row r="176" spans="1:57" ht="14.25" x14ac:dyDescent="0.2">
      <c r="L176" s="24"/>
      <c r="M176" s="24"/>
      <c r="N176" s="24"/>
      <c r="O176" s="24"/>
      <c r="P176" s="24"/>
      <c r="AH176" s="33"/>
      <c r="AI176" s="33"/>
      <c r="AJ176" s="33"/>
      <c r="AK176" s="33"/>
      <c r="AL176" s="24"/>
    </row>
    <row r="177" spans="12:38" ht="14.25" x14ac:dyDescent="0.2">
      <c r="L177" s="24"/>
      <c r="M177" s="24"/>
      <c r="N177" s="24"/>
      <c r="O177" s="24"/>
      <c r="P177" s="24"/>
      <c r="AH177" s="33"/>
      <c r="AI177" s="33"/>
      <c r="AJ177" s="33"/>
      <c r="AK177" s="33"/>
      <c r="AL177" s="24"/>
    </row>
    <row r="178" spans="12:38" ht="14.25" x14ac:dyDescent="0.2">
      <c r="L178" s="24"/>
      <c r="M178" s="24"/>
      <c r="N178" s="24"/>
      <c r="O178" s="24"/>
      <c r="P178" s="24"/>
      <c r="AH178" s="33"/>
      <c r="AI178" s="33"/>
      <c r="AJ178" s="33"/>
      <c r="AK178" s="33"/>
      <c r="AL178" s="24"/>
    </row>
    <row r="179" spans="12:38" ht="14.25" x14ac:dyDescent="0.2">
      <c r="L179" s="24"/>
      <c r="M179" s="24"/>
      <c r="N179" s="24"/>
      <c r="O179" s="24"/>
      <c r="P179" s="24"/>
      <c r="AH179" s="24"/>
      <c r="AI179" s="24"/>
      <c r="AJ179" s="24"/>
      <c r="AK179" s="24"/>
      <c r="AL179" s="24"/>
    </row>
  </sheetData>
  <sortState ref="X6:AQ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2020-08-29T22:06:56Z</dcterms:modified>
</cp:coreProperties>
</file>