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R12" i="5" l="1"/>
  <c r="AS12" i="5" l="1"/>
  <c r="AQ12" i="5"/>
  <c r="AP12" i="5"/>
  <c r="AO12" i="5"/>
  <c r="AN12" i="5"/>
  <c r="AM12" i="5"/>
  <c r="AG12" i="5"/>
  <c r="AE12" i="5"/>
  <c r="I17" i="5" s="1"/>
  <c r="AD12" i="5"/>
  <c r="AC12" i="5"/>
  <c r="AB12" i="5"/>
  <c r="AA12" i="5"/>
  <c r="W12" i="5"/>
  <c r="U12" i="5"/>
  <c r="T12" i="5"/>
  <c r="S12" i="5"/>
  <c r="R12" i="5"/>
  <c r="Q12" i="5"/>
  <c r="K12" i="5"/>
  <c r="K16" i="5" s="1"/>
  <c r="I12" i="5"/>
  <c r="H12" i="5"/>
  <c r="G12" i="5"/>
  <c r="G16" i="5" s="1"/>
  <c r="F12" i="5"/>
  <c r="F16" i="5" s="1"/>
  <c r="E12" i="5"/>
  <c r="H16" i="5" l="1"/>
  <c r="E16" i="5"/>
  <c r="G17" i="5"/>
  <c r="G18" i="5" s="1"/>
  <c r="E17" i="5"/>
  <c r="O17" i="5" s="1"/>
  <c r="K17" i="5"/>
  <c r="K18" i="5" s="1"/>
  <c r="F17" i="5"/>
  <c r="H17" i="5"/>
  <c r="H18" i="5" s="1"/>
  <c r="I16" i="5"/>
  <c r="AF12" i="5"/>
  <c r="F18" i="5" l="1"/>
  <c r="N17" i="5"/>
  <c r="E18" i="5"/>
  <c r="M18" i="5" s="1"/>
  <c r="J17" i="5"/>
  <c r="M17" i="5"/>
  <c r="L17" i="5"/>
  <c r="I18" i="5"/>
  <c r="N18" i="5" l="1"/>
  <c r="L18" i="5"/>
  <c r="O18" i="5"/>
  <c r="J18" i="5"/>
</calcChain>
</file>

<file path=xl/sharedStrings.xml><?xml version="1.0" encoding="utf-8"?>
<sst xmlns="http://schemas.openxmlformats.org/spreadsheetml/2006/main" count="80" uniqueCount="35">
  <si>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</si>
  <si>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</si>
  <si>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</si>
  <si>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</si>
  <si>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</si>
  <si>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</si>
  <si>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</si>
  <si>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</si>
  <si>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</si>
  <si>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</si>
  <si>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</si>
  <si>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</si>
  <si>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</si>
  <si>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</si>
  <si>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</si>
  <si>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</si>
  <si>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</si>
  <si>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</si>
  <si>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</si>
  <si>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Valo = Jyväskylän Valo  (1949)</t>
  </si>
  <si>
    <t>LieKi = Lievestuoreen Kisa  (1927)</t>
  </si>
  <si>
    <t>Jatkosarjat</t>
  </si>
  <si>
    <t xml:space="preserve">  Runkosarja TOP-10</t>
  </si>
  <si>
    <t>ka/kl</t>
  </si>
  <si>
    <t xml:space="preserve">    Runkosarja TOP-10</t>
  </si>
  <si>
    <t>ka/l+t</t>
  </si>
  <si>
    <t>Mikko Häkkinen</t>
  </si>
  <si>
    <t>4.</t>
  </si>
  <si>
    <t>Valo</t>
  </si>
  <si>
    <t>3.</t>
  </si>
  <si>
    <t>2.</t>
  </si>
  <si>
    <t>LieKi</t>
  </si>
  <si>
    <t>9.</t>
  </si>
  <si>
    <t>LieKi  2</t>
  </si>
  <si>
    <t>22.8.1978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</si>
</sst>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26</v>
      </c>
      <c r="C1" s="2"/>
      <c r="D1" s="3"/>
      <c r="E1" s="4" t="s">
        <v>34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21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22</v>
      </c>
      <c r="AI2" s="22"/>
      <c r="AJ2" s="22"/>
      <c r="AK2" s="28"/>
      <c r="AL2" s="6"/>
      <c r="AM2" s="18" t="s">
        <v>21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>
        <v>2001</v>
      </c>
      <c r="Y4" s="12" t="s">
        <v>27</v>
      </c>
      <c r="Z4" s="1" t="s">
        <v>28</v>
      </c>
      <c r="AA4" s="12">
        <v>17</v>
      </c>
      <c r="AB4" s="12">
        <v>0</v>
      </c>
      <c r="AC4" s="12">
        <v>8</v>
      </c>
      <c r="AD4" s="12">
        <v>17</v>
      </c>
      <c r="AE4" s="12">
        <v>57</v>
      </c>
      <c r="AF4" s="66">
        <v>0.56999999999999995</v>
      </c>
      <c r="AG4" s="10">
        <v>100</v>
      </c>
      <c r="AH4" s="7"/>
      <c r="AI4" s="7"/>
      <c r="AJ4" s="7"/>
      <c r="AK4" s="7"/>
      <c r="AL4" s="10"/>
      <c r="AM4" s="12">
        <v>2</v>
      </c>
      <c r="AN4" s="12">
        <v>0</v>
      </c>
      <c r="AO4" s="12">
        <v>0</v>
      </c>
      <c r="AP4" s="12">
        <v>1</v>
      </c>
      <c r="AQ4" s="12">
        <v>7</v>
      </c>
      <c r="AR4" s="67">
        <v>0.5</v>
      </c>
      <c r="AS4" s="68">
        <v>14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2002</v>
      </c>
      <c r="Y5" s="12" t="s">
        <v>29</v>
      </c>
      <c r="Z5" s="1" t="s">
        <v>28</v>
      </c>
      <c r="AA5" s="12">
        <v>12</v>
      </c>
      <c r="AB5" s="12">
        <v>0</v>
      </c>
      <c r="AC5" s="12">
        <v>2</v>
      </c>
      <c r="AD5" s="12">
        <v>8</v>
      </c>
      <c r="AE5" s="12">
        <v>28</v>
      </c>
      <c r="AF5" s="66">
        <v>0.4516</v>
      </c>
      <c r="AG5" s="10">
        <v>62</v>
      </c>
      <c r="AH5" s="7"/>
      <c r="AI5" s="7"/>
      <c r="AJ5" s="7"/>
      <c r="AK5" s="7"/>
      <c r="AL5" s="10"/>
      <c r="AM5" s="12">
        <v>2</v>
      </c>
      <c r="AN5" s="12">
        <v>1</v>
      </c>
      <c r="AO5" s="12">
        <v>1</v>
      </c>
      <c r="AP5" s="12">
        <v>2</v>
      </c>
      <c r="AQ5" s="12">
        <v>10</v>
      </c>
      <c r="AR5" s="67">
        <v>0.66659999999999997</v>
      </c>
      <c r="AS5" s="68">
        <v>15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P6" s="10"/>
      <c r="Q6" s="12"/>
      <c r="R6" s="12"/>
      <c r="S6" s="13"/>
      <c r="T6" s="12"/>
      <c r="U6" s="12"/>
      <c r="V6" s="13"/>
      <c r="W6" s="19"/>
      <c r="X6" s="12"/>
      <c r="Y6" s="12"/>
      <c r="Z6" s="1"/>
      <c r="AA6" s="12"/>
      <c r="AB6" s="12"/>
      <c r="AC6" s="12"/>
      <c r="AD6" s="12"/>
      <c r="AE6" s="12"/>
      <c r="AF6" s="66"/>
      <c r="AG6" s="1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7"/>
      <c r="AS6" s="68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13"/>
      <c r="W7" s="19"/>
      <c r="X7" s="12">
        <v>2007</v>
      </c>
      <c r="Y7" s="12" t="s">
        <v>30</v>
      </c>
      <c r="Z7" s="1" t="s">
        <v>31</v>
      </c>
      <c r="AA7" s="12">
        <v>5</v>
      </c>
      <c r="AB7" s="12">
        <v>0</v>
      </c>
      <c r="AC7" s="12">
        <v>4</v>
      </c>
      <c r="AD7" s="12">
        <v>4</v>
      </c>
      <c r="AE7" s="12">
        <v>15</v>
      </c>
      <c r="AF7" s="66">
        <v>0.53569999999999995</v>
      </c>
      <c r="AG7" s="10">
        <v>28</v>
      </c>
      <c r="AH7" s="7"/>
      <c r="AI7" s="7"/>
      <c r="AJ7" s="7"/>
      <c r="AK7" s="7"/>
      <c r="AL7" s="10"/>
      <c r="AM7" s="12">
        <v>2</v>
      </c>
      <c r="AN7" s="12">
        <v>0</v>
      </c>
      <c r="AO7" s="12">
        <v>0</v>
      </c>
      <c r="AP7" s="12">
        <v>1</v>
      </c>
      <c r="AQ7" s="12">
        <v>6</v>
      </c>
      <c r="AR7" s="67">
        <v>0.75</v>
      </c>
      <c r="AS7" s="68">
        <v>8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Q8" s="12"/>
      <c r="R8" s="12"/>
      <c r="S8" s="13"/>
      <c r="T8" s="12"/>
      <c r="U8" s="12"/>
      <c r="V8" s="13"/>
      <c r="W8" s="19"/>
      <c r="X8" s="12"/>
      <c r="Y8" s="12"/>
      <c r="Z8" s="1"/>
      <c r="AA8" s="12"/>
      <c r="AB8" s="12"/>
      <c r="AC8" s="12"/>
      <c r="AD8" s="12"/>
      <c r="AE8" s="12"/>
      <c r="AF8" s="66"/>
      <c r="AG8" s="10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7"/>
      <c r="AS8" s="68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1"/>
      <c r="M9" s="7"/>
      <c r="N9" s="7"/>
      <c r="O9" s="7"/>
      <c r="Q9" s="12"/>
      <c r="R9" s="12"/>
      <c r="S9" s="13"/>
      <c r="T9" s="12"/>
      <c r="U9" s="12"/>
      <c r="V9" s="13"/>
      <c r="W9" s="19"/>
      <c r="X9" s="12">
        <v>2011</v>
      </c>
      <c r="Y9" s="12" t="s">
        <v>32</v>
      </c>
      <c r="Z9" s="1" t="s">
        <v>33</v>
      </c>
      <c r="AA9" s="12">
        <v>8</v>
      </c>
      <c r="AB9" s="12">
        <v>0</v>
      </c>
      <c r="AC9" s="12">
        <v>2</v>
      </c>
      <c r="AD9" s="12">
        <v>8</v>
      </c>
      <c r="AE9" s="12">
        <v>22</v>
      </c>
      <c r="AF9" s="66">
        <v>0.5</v>
      </c>
      <c r="AG9" s="10">
        <v>44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7"/>
      <c r="AS9" s="68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1"/>
      <c r="M10" s="7"/>
      <c r="N10" s="7"/>
      <c r="O10" s="7"/>
      <c r="Q10" s="12"/>
      <c r="R10" s="12"/>
      <c r="S10" s="13"/>
      <c r="T10" s="12"/>
      <c r="U10" s="12"/>
      <c r="V10" s="13"/>
      <c r="W10" s="19"/>
      <c r="X10" s="12">
        <v>2012</v>
      </c>
      <c r="Y10" s="12" t="s">
        <v>32</v>
      </c>
      <c r="Z10" s="1" t="s">
        <v>33</v>
      </c>
      <c r="AA10" s="12">
        <v>3</v>
      </c>
      <c r="AB10" s="12">
        <v>0</v>
      </c>
      <c r="AC10" s="12">
        <v>0</v>
      </c>
      <c r="AD10" s="12">
        <v>1</v>
      </c>
      <c r="AE10" s="12">
        <v>7</v>
      </c>
      <c r="AF10" s="66">
        <v>0.4375</v>
      </c>
      <c r="AG10" s="10">
        <v>16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7"/>
      <c r="AS10" s="68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1"/>
      <c r="M11" s="7"/>
      <c r="N11" s="7"/>
      <c r="O11" s="7"/>
      <c r="Q11" s="12"/>
      <c r="R11" s="12"/>
      <c r="S11" s="13"/>
      <c r="T11" s="12"/>
      <c r="U11" s="12"/>
      <c r="V11" s="13"/>
      <c r="W11" s="19"/>
      <c r="X11" s="12">
        <v>2013</v>
      </c>
      <c r="Y11" s="12" t="s">
        <v>29</v>
      </c>
      <c r="Z11" s="1" t="s">
        <v>31</v>
      </c>
      <c r="AA11" s="12">
        <v>1</v>
      </c>
      <c r="AB11" s="12">
        <v>0</v>
      </c>
      <c r="AC11" s="12">
        <v>0</v>
      </c>
      <c r="AD11" s="12">
        <v>1</v>
      </c>
      <c r="AE11" s="12">
        <v>0</v>
      </c>
      <c r="AF11" s="66">
        <v>0</v>
      </c>
      <c r="AG11" s="10">
        <v>2</v>
      </c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7"/>
      <c r="AS11" s="68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62" t="s">
        <v>13</v>
      </c>
      <c r="C12" s="63"/>
      <c r="D12" s="64"/>
      <c r="E12" s="36">
        <f>SUM(E4:E11)</f>
        <v>0</v>
      </c>
      <c r="F12" s="36">
        <f>SUM(F4:F11)</f>
        <v>0</v>
      </c>
      <c r="G12" s="36">
        <f>SUM(G4:G11)</f>
        <v>0</v>
      </c>
      <c r="H12" s="36">
        <f>SUM(H4:H11)</f>
        <v>0</v>
      </c>
      <c r="I12" s="36">
        <f>SUM(I4:I11)</f>
        <v>0</v>
      </c>
      <c r="J12" s="37">
        <v>0</v>
      </c>
      <c r="K12" s="21">
        <f>SUM(K4:K11)</f>
        <v>0</v>
      </c>
      <c r="L12" s="18"/>
      <c r="M12" s="29"/>
      <c r="N12" s="42"/>
      <c r="O12" s="43"/>
      <c r="P12" s="10"/>
      <c r="Q12" s="36">
        <f>SUM(Q4:Q11)</f>
        <v>0</v>
      </c>
      <c r="R12" s="36">
        <f>SUM(R4:R11)</f>
        <v>0</v>
      </c>
      <c r="S12" s="36">
        <f>SUM(S4:S11)</f>
        <v>0</v>
      </c>
      <c r="T12" s="36">
        <f>SUM(T4:T11)</f>
        <v>0</v>
      </c>
      <c r="U12" s="36">
        <f>SUM(U4:U11)</f>
        <v>0</v>
      </c>
      <c r="V12" s="15">
        <v>0</v>
      </c>
      <c r="W12" s="21">
        <f>SUM(W4:W11)</f>
        <v>0</v>
      </c>
      <c r="X12" s="65" t="s">
        <v>13</v>
      </c>
      <c r="Y12" s="11"/>
      <c r="Z12" s="9"/>
      <c r="AA12" s="36">
        <f>SUM(AA4:AA11)</f>
        <v>46</v>
      </c>
      <c r="AB12" s="36">
        <f>SUM(AB4:AB11)</f>
        <v>0</v>
      </c>
      <c r="AC12" s="36">
        <f>SUM(AC4:AC11)</f>
        <v>16</v>
      </c>
      <c r="AD12" s="36">
        <f>SUM(AD4:AD11)</f>
        <v>39</v>
      </c>
      <c r="AE12" s="36">
        <f>SUM(AE4:AE11)</f>
        <v>129</v>
      </c>
      <c r="AF12" s="37">
        <f>PRODUCT(AE12/AG12)</f>
        <v>0.51190476190476186</v>
      </c>
      <c r="AG12" s="21">
        <f>SUM(AG4:AG11)</f>
        <v>252</v>
      </c>
      <c r="AH12" s="18"/>
      <c r="AI12" s="29"/>
      <c r="AJ12" s="42"/>
      <c r="AK12" s="43"/>
      <c r="AL12" s="10"/>
      <c r="AM12" s="36">
        <f>SUM(AM4:AM11)</f>
        <v>6</v>
      </c>
      <c r="AN12" s="36">
        <f>SUM(AN4:AN11)</f>
        <v>1</v>
      </c>
      <c r="AO12" s="36">
        <f>SUM(AO4:AO11)</f>
        <v>1</v>
      </c>
      <c r="AP12" s="36">
        <f>SUM(AP4:AP11)</f>
        <v>4</v>
      </c>
      <c r="AQ12" s="36">
        <f>SUM(AQ4:AQ11)</f>
        <v>23</v>
      </c>
      <c r="AR12" s="37">
        <f>PRODUCT(AQ12/AS12)</f>
        <v>0.6216216216216216</v>
      </c>
      <c r="AS12" s="39">
        <f>SUM(AS4:AS11)</f>
        <v>37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38"/>
      <c r="K13" s="19"/>
      <c r="L13" s="10"/>
      <c r="M13" s="10"/>
      <c r="N13" s="10"/>
      <c r="O13" s="10"/>
      <c r="P13" s="16"/>
      <c r="Q13" s="16"/>
      <c r="R13" s="17"/>
      <c r="S13" s="16"/>
      <c r="T13" s="16"/>
      <c r="U13" s="10"/>
      <c r="V13" s="10"/>
      <c r="W13" s="19"/>
      <c r="X13" s="16"/>
      <c r="Y13" s="16"/>
      <c r="Z13" s="16"/>
      <c r="AA13" s="16"/>
      <c r="AB13" s="16"/>
      <c r="AC13" s="16"/>
      <c r="AD13" s="16"/>
      <c r="AE13" s="16"/>
      <c r="AF13" s="38"/>
      <c r="AG13" s="19"/>
      <c r="AH13" s="10"/>
      <c r="AI13" s="10"/>
      <c r="AJ13" s="10"/>
      <c r="AK13" s="10"/>
      <c r="AL13" s="16"/>
      <c r="AM13" s="16"/>
      <c r="AN13" s="17"/>
      <c r="AO13" s="16"/>
      <c r="AP13" s="16"/>
      <c r="AQ13" s="10"/>
      <c r="AR13" s="10"/>
      <c r="AS13" s="1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9" t="s">
        <v>16</v>
      </c>
      <c r="C14" s="50"/>
      <c r="D14" s="51"/>
      <c r="E14" s="9" t="s">
        <v>2</v>
      </c>
      <c r="F14" s="7" t="s">
        <v>6</v>
      </c>
      <c r="G14" s="9" t="s">
        <v>4</v>
      </c>
      <c r="H14" s="7" t="s">
        <v>5</v>
      </c>
      <c r="I14" s="7" t="s">
        <v>8</v>
      </c>
      <c r="J14" s="7" t="s">
        <v>9</v>
      </c>
      <c r="K14" s="10"/>
      <c r="L14" s="7" t="s">
        <v>17</v>
      </c>
      <c r="M14" s="7" t="s">
        <v>18</v>
      </c>
      <c r="N14" s="7" t="s">
        <v>25</v>
      </c>
      <c r="O14" s="7" t="s">
        <v>23</v>
      </c>
      <c r="Q14" s="17"/>
      <c r="R14" s="17" t="s">
        <v>10</v>
      </c>
      <c r="S14" s="17"/>
      <c r="T14" s="55" t="s">
        <v>19</v>
      </c>
      <c r="U14" s="10"/>
      <c r="V14" s="19"/>
      <c r="W14" s="19"/>
      <c r="X14" s="44"/>
      <c r="Y14" s="44"/>
      <c r="Z14" s="44"/>
      <c r="AA14" s="44"/>
      <c r="AB14" s="44"/>
      <c r="AC14" s="16"/>
      <c r="AD14" s="16"/>
      <c r="AE14" s="16"/>
      <c r="AF14" s="16"/>
      <c r="AG14" s="16"/>
      <c r="AH14" s="16"/>
      <c r="AI14" s="16"/>
      <c r="AJ14" s="16"/>
      <c r="AK14" s="16"/>
      <c r="AM14" s="19"/>
      <c r="AN14" s="44"/>
      <c r="AO14" s="44"/>
      <c r="AP14" s="44"/>
      <c r="AQ14" s="44"/>
      <c r="AR14" s="44"/>
      <c r="AS14" s="44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52" t="s">
        <v>15</v>
      </c>
      <c r="C15" s="3"/>
      <c r="D15" s="53"/>
      <c r="E15" s="48">
        <v>0</v>
      </c>
      <c r="F15" s="48">
        <v>0</v>
      </c>
      <c r="G15" s="48">
        <v>0</v>
      </c>
      <c r="H15" s="48">
        <v>0</v>
      </c>
      <c r="I15" s="48">
        <v>0</v>
      </c>
      <c r="J15" s="61">
        <v>0</v>
      </c>
      <c r="K15" s="16">
        <v>0</v>
      </c>
      <c r="L15" s="54">
        <v>0</v>
      </c>
      <c r="M15" s="54">
        <v>0</v>
      </c>
      <c r="N15" s="54">
        <v>0</v>
      </c>
      <c r="O15" s="54">
        <v>0</v>
      </c>
      <c r="Q15" s="17"/>
      <c r="R15" s="17"/>
      <c r="S15" s="17"/>
      <c r="T15" s="55" t="s">
        <v>20</v>
      </c>
      <c r="U15" s="16"/>
      <c r="V15" s="16"/>
      <c r="W15" s="16"/>
      <c r="X15" s="17"/>
      <c r="Y15" s="17"/>
      <c r="Z15" s="17"/>
      <c r="AA15" s="17"/>
      <c r="AB15" s="17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7"/>
      <c r="AO15" s="17"/>
      <c r="AP15" s="17"/>
      <c r="AQ15" s="17"/>
      <c r="AR15" s="17"/>
      <c r="AS15" s="17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33" t="s">
        <v>11</v>
      </c>
      <c r="C16" s="34"/>
      <c r="D16" s="35"/>
      <c r="E16" s="48">
        <f>PRODUCT(E12+Q12)</f>
        <v>0</v>
      </c>
      <c r="F16" s="48">
        <f>PRODUCT(F12+R12)</f>
        <v>0</v>
      </c>
      <c r="G16" s="48">
        <f>PRODUCT(G12+S12)</f>
        <v>0</v>
      </c>
      <c r="H16" s="48">
        <f>PRODUCT(H12+T12)</f>
        <v>0</v>
      </c>
      <c r="I16" s="48">
        <f>PRODUCT(I12+U12)</f>
        <v>0</v>
      </c>
      <c r="J16" s="61">
        <v>0</v>
      </c>
      <c r="K16" s="16">
        <f>PRODUCT(K12+W12)</f>
        <v>0</v>
      </c>
      <c r="L16" s="54">
        <v>0</v>
      </c>
      <c r="M16" s="54">
        <v>0</v>
      </c>
      <c r="N16" s="54">
        <v>0</v>
      </c>
      <c r="O16" s="54">
        <v>0</v>
      </c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20" t="s">
        <v>12</v>
      </c>
      <c r="C17" s="31"/>
      <c r="D17" s="30"/>
      <c r="E17" s="48">
        <f>PRODUCT(AA12+AM12)</f>
        <v>52</v>
      </c>
      <c r="F17" s="48">
        <f>PRODUCT(AB12+AN12)</f>
        <v>1</v>
      </c>
      <c r="G17" s="48">
        <f>PRODUCT(AC12+AO12)</f>
        <v>17</v>
      </c>
      <c r="H17" s="48">
        <f>PRODUCT(AD12+AP12)</f>
        <v>43</v>
      </c>
      <c r="I17" s="48">
        <f>PRODUCT(AE12+AQ12)</f>
        <v>152</v>
      </c>
      <c r="J17" s="61">
        <f>PRODUCT(I17/K17)</f>
        <v>0.52595155709342556</v>
      </c>
      <c r="K17" s="10">
        <f>PRODUCT(AG12+AS12)</f>
        <v>289</v>
      </c>
      <c r="L17" s="54">
        <f>PRODUCT((F17+G17)/E17)</f>
        <v>0.34615384615384615</v>
      </c>
      <c r="M17" s="54">
        <f>PRODUCT(H17/E17)</f>
        <v>0.82692307692307687</v>
      </c>
      <c r="N17" s="54">
        <f>PRODUCT((F17+G17+H17)/E17)</f>
        <v>1.1730769230769231</v>
      </c>
      <c r="O17" s="54">
        <f>PRODUCT(I17/E17)</f>
        <v>2.9230769230769229</v>
      </c>
      <c r="Q17" s="17"/>
      <c r="R17" s="17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6"/>
      <c r="AE17" s="16"/>
      <c r="AF17" s="16"/>
      <c r="AG17" s="16"/>
      <c r="AH17" s="16"/>
      <c r="AI17" s="16"/>
      <c r="AJ17" s="16"/>
      <c r="AK17" s="16"/>
      <c r="AL17" s="10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45" t="s">
        <v>13</v>
      </c>
      <c r="C18" s="46"/>
      <c r="D18" s="47"/>
      <c r="E18" s="48">
        <f>SUM(E15:E17)</f>
        <v>52</v>
      </c>
      <c r="F18" s="48">
        <f t="shared" ref="F18:I18" si="0">SUM(F15:F17)</f>
        <v>1</v>
      </c>
      <c r="G18" s="48">
        <f t="shared" si="0"/>
        <v>17</v>
      </c>
      <c r="H18" s="48">
        <f t="shared" si="0"/>
        <v>43</v>
      </c>
      <c r="I18" s="48">
        <f t="shared" si="0"/>
        <v>152</v>
      </c>
      <c r="J18" s="61">
        <f>PRODUCT(I18/K18)</f>
        <v>0.52595155709342556</v>
      </c>
      <c r="K18" s="16">
        <f>SUM(K15:K17)</f>
        <v>289</v>
      </c>
      <c r="L18" s="54">
        <f>PRODUCT((F18+G18)/E18)</f>
        <v>0.34615384615384615</v>
      </c>
      <c r="M18" s="54">
        <f>PRODUCT(H18/E18)</f>
        <v>0.82692307692307687</v>
      </c>
      <c r="N18" s="54">
        <f>PRODUCT((F18+G18+H18)/E18)</f>
        <v>1.1730769230769231</v>
      </c>
      <c r="O18" s="54">
        <f>PRODUCT(I18/E18)</f>
        <v>2.9230769230769229</v>
      </c>
      <c r="Q18" s="10"/>
      <c r="R18" s="10"/>
      <c r="S18" s="10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0"/>
      <c r="F19" s="10"/>
      <c r="G19" s="10"/>
      <c r="H19" s="10"/>
      <c r="I19" s="10"/>
      <c r="J19" s="16"/>
      <c r="K19" s="16"/>
      <c r="L19" s="10"/>
      <c r="M19" s="10"/>
      <c r="N19" s="10"/>
      <c r="O19" s="10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6"/>
      <c r="AH88" s="16"/>
      <c r="AI88" s="16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6"/>
      <c r="AH89" s="16"/>
      <c r="AI89" s="16"/>
      <c r="AJ89" s="16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6"/>
      <c r="AH90" s="16"/>
      <c r="AI90" s="16"/>
      <c r="AJ90" s="16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6"/>
      <c r="AH174" s="16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6"/>
      <c r="AH175" s="16"/>
      <c r="AI175" s="16"/>
      <c r="AJ175" s="16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H176" s="16"/>
      <c r="AI176" s="16"/>
      <c r="AJ176" s="16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H177" s="16"/>
      <c r="AI177" s="16"/>
      <c r="AJ177" s="16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H178" s="16"/>
      <c r="AI178" s="16"/>
      <c r="AJ178" s="16"/>
      <c r="AK178" s="16"/>
      <c r="AL178" s="10"/>
    </row>
    <row r="179" spans="12:38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H180" s="16"/>
      <c r="AI180" s="16"/>
      <c r="AJ180" s="16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H181" s="16"/>
      <c r="AI181" s="16"/>
      <c r="AJ181" s="16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H182" s="16"/>
      <c r="AI182" s="16"/>
      <c r="AJ182" s="16"/>
      <c r="AK182" s="16"/>
      <c r="AL182" s="10"/>
    </row>
    <row r="183" spans="12:38" ht="14.25" x14ac:dyDescent="0.2">
      <c r="L183" s="10"/>
      <c r="M183" s="10"/>
      <c r="N183" s="10"/>
      <c r="O183" s="10"/>
      <c r="P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H183" s="10"/>
      <c r="AI183" s="10"/>
      <c r="AJ183" s="10"/>
      <c r="AK183" s="10"/>
      <c r="AL183" s="10"/>
    </row>
    <row r="184" spans="12:38" x14ac:dyDescent="0.25">
      <c r="T184" s="17"/>
      <c r="U184" s="17"/>
      <c r="V184" s="17"/>
      <c r="W184" s="17"/>
      <c r="X184" s="17"/>
      <c r="Y184" s="17"/>
      <c r="Z184" s="17"/>
      <c r="AA184" s="17"/>
      <c r="AB184" s="17"/>
      <c r="AC184" s="17"/>
    </row>
    <row r="185" spans="12:38" x14ac:dyDescent="0.25">
      <c r="T185" s="17"/>
      <c r="U185" s="17"/>
      <c r="V185" s="17"/>
      <c r="W185" s="17"/>
      <c r="X185" s="17"/>
      <c r="Y185" s="17"/>
      <c r="Z185" s="17"/>
      <c r="AA185" s="17"/>
      <c r="AB185" s="17"/>
      <c r="AC185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2018-09-11T07:53:49Z</dcterms:modified>
</cp:coreProperties>
</file>