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<sst xmlns="http://schemas.openxmlformats.org/spreadsheetml/2006/main" count="79" uniqueCount="31">
  <si>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</si>
  <si>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</si>
  <si>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</si>
  <si>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</si>
  <si>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</si>
  <si>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</si>
  <si>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</si>
  <si>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</si>
  <si>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</si>
  <si>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</si>
  <si>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</si>
  <si>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</si>
  <si>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</si>
  <si>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</si>
  <si>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</si>
  <si>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</si>
  <si>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</si>
  <si>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</si>
  <si>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</si>
  <si>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</si>
  <si>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</si>
  <si>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</si>
  <si>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</si>
  <si>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</si>
  <si>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Miko Hännikäinen</t>
  </si>
  <si>
    <t>1.12.1999   Turku</t>
  </si>
  <si>
    <t>Turku-Pesis = Turku-Pesis  (Lännen Pallo)  (1949),  kasvattajaseura</t>
  </si>
  <si>
    <t>8.</t>
  </si>
  <si>
    <t>Turku-Pesis</t>
  </si>
  <si>
    <t>7.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</si>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</sst>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2015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6">
        <v>0.25</v>
      </c>
      <c r="AG4" s="10">
        <v>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2016</v>
      </c>
      <c r="Y5" s="12" t="s">
        <v>29</v>
      </c>
      <c r="Z5" s="1" t="s">
        <v>28</v>
      </c>
      <c r="AA5" s="12">
        <v>10</v>
      </c>
      <c r="AB5" s="12">
        <v>0</v>
      </c>
      <c r="AC5" s="12">
        <v>0</v>
      </c>
      <c r="AD5" s="12">
        <v>2</v>
      </c>
      <c r="AE5" s="12">
        <v>11</v>
      </c>
      <c r="AF5" s="66">
        <v>0.23400000000000001</v>
      </c>
      <c r="AG5" s="10">
        <v>47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2017</v>
      </c>
      <c r="Y6" s="12" t="s">
        <v>29</v>
      </c>
      <c r="Z6" s="1" t="s">
        <v>28</v>
      </c>
      <c r="AA6" s="12">
        <v>9</v>
      </c>
      <c r="AB6" s="12">
        <v>0</v>
      </c>
      <c r="AC6" s="12">
        <v>1</v>
      </c>
      <c r="AD6" s="12">
        <v>7</v>
      </c>
      <c r="AE6" s="12">
        <v>21</v>
      </c>
      <c r="AF6" s="66">
        <v>0.55259999999999998</v>
      </c>
      <c r="AG6" s="10">
        <v>38</v>
      </c>
      <c r="AH6" s="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2018</v>
      </c>
      <c r="Y7" s="12" t="s">
        <v>30</v>
      </c>
      <c r="Z7" s="1" t="s">
        <v>28</v>
      </c>
      <c r="AA7" s="12">
        <v>14</v>
      </c>
      <c r="AB7" s="12">
        <v>0</v>
      </c>
      <c r="AC7" s="12">
        <v>1</v>
      </c>
      <c r="AD7" s="12">
        <v>9</v>
      </c>
      <c r="AE7" s="12">
        <v>26</v>
      </c>
      <c r="AF7" s="66">
        <v>0.39389999999999997</v>
      </c>
      <c r="AG7" s="10">
        <v>66</v>
      </c>
      <c r="AH7" s="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2019</v>
      </c>
      <c r="Y8" s="12" t="s">
        <v>30</v>
      </c>
      <c r="Z8" s="1" t="s">
        <v>28</v>
      </c>
      <c r="AA8" s="12">
        <v>5</v>
      </c>
      <c r="AB8" s="12">
        <v>0</v>
      </c>
      <c r="AC8" s="12">
        <v>0</v>
      </c>
      <c r="AD8" s="12">
        <v>1</v>
      </c>
      <c r="AE8" s="12">
        <v>12</v>
      </c>
      <c r="AF8" s="66">
        <v>0.46150000000000002</v>
      </c>
      <c r="AG8" s="10">
        <v>26</v>
      </c>
      <c r="AH8" s="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60"/>
      <c r="W9" s="19"/>
      <c r="X9" s="12">
        <v>2020</v>
      </c>
      <c r="Y9" s="12" t="s">
        <v>27</v>
      </c>
      <c r="Z9" s="1" t="s">
        <v>28</v>
      </c>
      <c r="AA9" s="12">
        <v>10</v>
      </c>
      <c r="AB9" s="12">
        <v>1</v>
      </c>
      <c r="AC9" s="12">
        <v>2</v>
      </c>
      <c r="AD9" s="12">
        <v>11</v>
      </c>
      <c r="AE9" s="12">
        <v>27</v>
      </c>
      <c r="AF9" s="32">
        <v>0.51919999999999999</v>
      </c>
      <c r="AG9" s="19">
        <v>52</v>
      </c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5" t="s">
        <v>13</v>
      </c>
      <c r="Y10" s="11"/>
      <c r="Z10" s="9"/>
      <c r="AA10" s="36">
        <f>SUM(AA4:AA9)</f>
        <v>50</v>
      </c>
      <c r="AB10" s="36">
        <f>SUM(AB4:AB9)</f>
        <v>1</v>
      </c>
      <c r="AC10" s="36">
        <f>SUM(AC4:AC9)</f>
        <v>4</v>
      </c>
      <c r="AD10" s="36">
        <f>SUM(AD4:AD9)</f>
        <v>30</v>
      </c>
      <c r="AE10" s="36">
        <f>SUM(AE4:AE9)</f>
        <v>99</v>
      </c>
      <c r="AF10" s="37">
        <f>PRODUCT(AE10/AG10)</f>
        <v>0.41772151898734178</v>
      </c>
      <c r="AG10" s="21">
        <f>SUM(AG4:AG9)</f>
        <v>237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5" t="s">
        <v>26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1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/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1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50</v>
      </c>
      <c r="F15" s="48">
        <f>PRODUCT(AB10+AN10)</f>
        <v>1</v>
      </c>
      <c r="G15" s="48">
        <f>PRODUCT(AC10+AO10)</f>
        <v>4</v>
      </c>
      <c r="H15" s="48">
        <f>PRODUCT(AD10+AP10)</f>
        <v>30</v>
      </c>
      <c r="I15" s="48">
        <f>PRODUCT(AE10+AQ10)</f>
        <v>99</v>
      </c>
      <c r="J15" s="61">
        <f>PRODUCT(I15/K15)</f>
        <v>0.41772151898734178</v>
      </c>
      <c r="K15" s="10">
        <f>PRODUCT(AG10+AS10)</f>
        <v>237</v>
      </c>
      <c r="L15" s="54">
        <f>PRODUCT((F15+G15)/E15)</f>
        <v>0.1</v>
      </c>
      <c r="M15" s="54">
        <f>PRODUCT(H15/E15)</f>
        <v>0.6</v>
      </c>
      <c r="N15" s="54">
        <f>PRODUCT((F15+G15+H15)/E15)</f>
        <v>0.7</v>
      </c>
      <c r="O15" s="54">
        <f>PRODUCT(I15/E15)</f>
        <v>1.98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50</v>
      </c>
      <c r="F16" s="48">
        <f t="shared" ref="F16:I16" si="0">SUM(F13:F15)</f>
        <v>1</v>
      </c>
      <c r="G16" s="48">
        <f t="shared" si="0"/>
        <v>4</v>
      </c>
      <c r="H16" s="48">
        <f t="shared" si="0"/>
        <v>30</v>
      </c>
      <c r="I16" s="48">
        <f t="shared" si="0"/>
        <v>99</v>
      </c>
      <c r="J16" s="61">
        <f>PRODUCT(I16/K16)</f>
        <v>0.41772151898734178</v>
      </c>
      <c r="K16" s="16">
        <f>SUM(K13:K15)</f>
        <v>237</v>
      </c>
      <c r="L16" s="54">
        <f>PRODUCT((F16+G16)/E16)</f>
        <v>0.1</v>
      </c>
      <c r="M16" s="54">
        <f>PRODUCT(H16/E16)</f>
        <v>0.6</v>
      </c>
      <c r="N16" s="54">
        <f>PRODUCT((F16+G16+H16)/E16)</f>
        <v>0.7</v>
      </c>
      <c r="O16" s="54">
        <f>PRODUCT(I16/E16)</f>
        <v>1.98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sortState ref="X8:AH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2020-09-03T04:50:37Z</dcterms:modified>
</cp:coreProperties>
</file>