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3" i="4"/>
  <c r="N13" i="4"/>
  <c r="M13" i="4"/>
  <c r="L13" i="4"/>
  <c r="W4" i="4"/>
  <c r="W10" i="4" s="1"/>
  <c r="V10" i="4" s="1"/>
  <c r="W8" i="4"/>
  <c r="W9" i="4"/>
  <c r="K9" i="4"/>
  <c r="K8" i="4"/>
  <c r="K7" i="4"/>
  <c r="K6" i="4"/>
  <c r="K5" i="4"/>
  <c r="K13" i="4"/>
  <c r="AS10" i="4"/>
  <c r="AQ10" i="4"/>
  <c r="AP10" i="4"/>
  <c r="AO10" i="4"/>
  <c r="AN10" i="4"/>
  <c r="AM10" i="4"/>
  <c r="AG10" i="4"/>
  <c r="K15" i="4" s="1"/>
  <c r="AE10" i="4"/>
  <c r="AD10" i="4"/>
  <c r="AC10" i="4"/>
  <c r="G15" i="4" s="1"/>
  <c r="AB10" i="4"/>
  <c r="AA10" i="4"/>
  <c r="E15" i="4" s="1"/>
  <c r="U10" i="4"/>
  <c r="T10" i="4"/>
  <c r="S10" i="4"/>
  <c r="R10" i="4"/>
  <c r="Q10" i="4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s="1"/>
  <c r="K10" i="4" l="1"/>
  <c r="K14" i="4" s="1"/>
  <c r="K16" i="4" s="1"/>
  <c r="I15" i="4"/>
  <c r="O15" i="4" s="1"/>
  <c r="F15" i="4"/>
  <c r="L15" i="4" s="1"/>
  <c r="H15" i="4"/>
  <c r="H16" i="4" s="1"/>
  <c r="M16" i="4" s="1"/>
  <c r="I16" i="4"/>
  <c r="J15" i="4"/>
  <c r="AF10" i="4"/>
  <c r="J14" i="4" l="1"/>
  <c r="J10" i="4"/>
  <c r="N15" i="4"/>
  <c r="M15" i="4"/>
  <c r="F16" i="4"/>
  <c r="O16" i="4"/>
  <c r="J16" i="4"/>
  <c r="N16" i="4" l="1"/>
  <c r="L16" i="4"/>
</calcChain>
</file>

<file path=xl/sharedStrings.xml><?xml version="1.0" encoding="utf-8"?>
<sst xmlns="http://schemas.openxmlformats.org/spreadsheetml/2006/main" count="205" uniqueCount="89">
  <si>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</si>
  <si>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</si>
  <si>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</si>
  <si>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</si>
  <si>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</si>
  <si>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</si>
  <si>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</si>
  <si>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</si>
  <si>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</si>
  <si>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</si>
  <si>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</si>
  <si>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</si>
  <si>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</si>
  <si>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</si>
  <si>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</si>
  <si>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</si>
  <si>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</si>
  <si>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</si>
  <si>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</si>
  <si>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</si>
  <si>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</si>
  <si>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</si>
  <si>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</si>
  <si>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</si>
  <si>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</si>
  <si>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</si>
  <si>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</si>
  <si>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</si>
  <si>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</si>
  <si>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</si>
  <si>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</si>
  <si>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</si>
  <si>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</si>
  <si>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</si>
  <si>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Härkönen</t>
  </si>
  <si>
    <t>4.</t>
  </si>
  <si>
    <t>IPV</t>
  </si>
  <si>
    <t>ykköspesis</t>
  </si>
  <si>
    <t>18.08. 2004  JoMa - IPV  0-2  (1-3, 3-5)</t>
  </si>
  <si>
    <t xml:space="preserve">  25 v   9 kk 29 pv</t>
  </si>
  <si>
    <t>JoMa</t>
  </si>
  <si>
    <t>suomensarja</t>
  </si>
  <si>
    <t>SuPo</t>
  </si>
  <si>
    <t>11.</t>
  </si>
  <si>
    <t>5.</t>
  </si>
  <si>
    <t>7.</t>
  </si>
  <si>
    <t>6.</t>
  </si>
  <si>
    <t>13.</t>
  </si>
  <si>
    <t>Seurat</t>
  </si>
  <si>
    <t>IPV = Imatran Pallo-Veikot  (1955)</t>
  </si>
  <si>
    <t>JoMa = Joensuun Maila  (1957)</t>
  </si>
  <si>
    <t>KuKu</t>
  </si>
  <si>
    <t>KuKu = Kulhon Kunto</t>
  </si>
  <si>
    <t>SuPo = Summan Ponnistus  (1906)</t>
  </si>
  <si>
    <t>20.10.1978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</si>
  <si>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</si>
  <si>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</si>
  <si>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</si>
  <si>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</si>
  <si>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</si>
  <si>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</si>
  <si>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</si>
  <si>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</si>
  <si>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</si>
  <si>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</si>
  <si>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</si>
  <si>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</si>
  <si>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</si>
  <si>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</si>
  <si>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Karstula</t>
  </si>
  <si>
    <t xml:space="preserve">  2-0  (5-3, 5-2)</t>
  </si>
  <si>
    <t>Itä</t>
  </si>
  <si>
    <t>Petri Lindsberg</t>
  </si>
  <si>
    <t>500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</si>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</sst>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4" xfId="0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0" fillId="0" borderId="0" xfId="0" applyFill="1"/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9" fillId="5" borderId="2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4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6"/>
      <c r="W2" s="22" t="s">
        <v>16</v>
      </c>
      <c r="X2" s="14"/>
      <c r="Y2" s="14"/>
      <c r="Z2" s="14"/>
      <c r="AA2" s="14"/>
      <c r="AB2" s="14"/>
      <c r="AC2" s="106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1999</v>
      </c>
      <c r="C4" s="25" t="s">
        <v>45</v>
      </c>
      <c r="D4" s="26" t="s">
        <v>40</v>
      </c>
      <c r="E4" s="27"/>
      <c r="F4" s="27" t="s">
        <v>37</v>
      </c>
      <c r="G4" s="34"/>
      <c r="H4" s="28"/>
      <c r="I4" s="26"/>
      <c r="J4" s="26"/>
      <c r="K4" s="26"/>
      <c r="L4" s="26"/>
      <c r="M4" s="26"/>
      <c r="N4" s="26"/>
      <c r="O4" s="29"/>
      <c r="P4" s="30"/>
      <c r="Q4" s="30"/>
      <c r="R4" s="30"/>
      <c r="S4" s="30"/>
      <c r="T4" s="30"/>
      <c r="U4" s="30"/>
      <c r="V4" s="29"/>
      <c r="W4" s="66"/>
      <c r="X4" s="32"/>
      <c r="Y4" s="32"/>
      <c r="Z4" s="32"/>
      <c r="AA4" s="32"/>
      <c r="AB4" s="68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2000</v>
      </c>
      <c r="C5" s="25" t="s">
        <v>43</v>
      </c>
      <c r="D5" s="26" t="s">
        <v>40</v>
      </c>
      <c r="E5" s="27"/>
      <c r="F5" s="27" t="s">
        <v>37</v>
      </c>
      <c r="G5" s="34"/>
      <c r="H5" s="28"/>
      <c r="I5" s="26"/>
      <c r="J5" s="26"/>
      <c r="K5" s="26"/>
      <c r="L5" s="26"/>
      <c r="M5" s="26"/>
      <c r="N5" s="26"/>
      <c r="O5" s="29"/>
      <c r="P5" s="30"/>
      <c r="Q5" s="30"/>
      <c r="R5" s="30"/>
      <c r="S5" s="30"/>
      <c r="T5" s="30"/>
      <c r="U5" s="30"/>
      <c r="V5" s="29"/>
      <c r="W5" s="66"/>
      <c r="X5" s="32"/>
      <c r="Y5" s="32"/>
      <c r="Z5" s="32"/>
      <c r="AA5" s="32"/>
      <c r="AB5" s="68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5">
        <v>2001</v>
      </c>
      <c r="C6" s="34" t="s">
        <v>44</v>
      </c>
      <c r="D6" s="26" t="s">
        <v>40</v>
      </c>
      <c r="E6" s="27"/>
      <c r="F6" s="27" t="s">
        <v>37</v>
      </c>
      <c r="G6" s="34"/>
      <c r="H6" s="28"/>
      <c r="I6" s="26"/>
      <c r="J6" s="26"/>
      <c r="K6" s="26"/>
      <c r="L6" s="26"/>
      <c r="M6" s="26"/>
      <c r="N6" s="26"/>
      <c r="O6" s="29"/>
      <c r="P6" s="30"/>
      <c r="Q6" s="30"/>
      <c r="R6" s="30"/>
      <c r="S6" s="30"/>
      <c r="T6" s="30"/>
      <c r="U6" s="30"/>
      <c r="V6" s="29"/>
      <c r="W6" s="66"/>
      <c r="X6" s="32"/>
      <c r="Y6" s="32"/>
      <c r="Z6" s="32"/>
      <c r="AA6" s="32"/>
      <c r="AB6" s="68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2002</v>
      </c>
      <c r="C7" s="34" t="s">
        <v>45</v>
      </c>
      <c r="D7" s="26" t="s">
        <v>40</v>
      </c>
      <c r="E7" s="27"/>
      <c r="F7" s="27" t="s">
        <v>37</v>
      </c>
      <c r="G7" s="34"/>
      <c r="H7" s="28"/>
      <c r="I7" s="26"/>
      <c r="J7" s="26"/>
      <c r="K7" s="26"/>
      <c r="L7" s="26"/>
      <c r="M7" s="26"/>
      <c r="N7" s="26"/>
      <c r="O7" s="29"/>
      <c r="P7" s="30"/>
      <c r="Q7" s="30"/>
      <c r="R7" s="30"/>
      <c r="S7" s="30"/>
      <c r="T7" s="30"/>
      <c r="U7" s="30"/>
      <c r="V7" s="29"/>
      <c r="W7" s="66"/>
      <c r="X7" s="32"/>
      <c r="Y7" s="32"/>
      <c r="Z7" s="32"/>
      <c r="AA7" s="32"/>
      <c r="AB7" s="68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5">
        <v>2003</v>
      </c>
      <c r="C8" s="36" t="s">
        <v>46</v>
      </c>
      <c r="D8" s="37" t="s">
        <v>51</v>
      </c>
      <c r="E8" s="38"/>
      <c r="F8" s="39" t="s">
        <v>41</v>
      </c>
      <c r="G8" s="36"/>
      <c r="H8" s="40"/>
      <c r="I8" s="37"/>
      <c r="J8" s="37"/>
      <c r="K8" s="37"/>
      <c r="L8" s="37"/>
      <c r="M8" s="37"/>
      <c r="N8" s="37"/>
      <c r="O8" s="29"/>
      <c r="P8" s="30"/>
      <c r="Q8" s="30"/>
      <c r="R8" s="30"/>
      <c r="S8" s="30"/>
      <c r="T8" s="30"/>
      <c r="U8" s="30"/>
      <c r="V8" s="29"/>
      <c r="W8" s="66"/>
      <c r="X8" s="32"/>
      <c r="Y8" s="32"/>
      <c r="Z8" s="32"/>
      <c r="AA8" s="32"/>
      <c r="AB8" s="68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2003</v>
      </c>
      <c r="C9" s="34" t="s">
        <v>47</v>
      </c>
      <c r="D9" s="26" t="s">
        <v>42</v>
      </c>
      <c r="E9" s="27"/>
      <c r="F9" s="41" t="s">
        <v>37</v>
      </c>
      <c r="G9" s="34"/>
      <c r="H9" s="28"/>
      <c r="I9" s="26"/>
      <c r="J9" s="26"/>
      <c r="K9" s="26"/>
      <c r="L9" s="26"/>
      <c r="M9" s="26"/>
      <c r="N9" s="26"/>
      <c r="O9" s="29"/>
      <c r="P9" s="30"/>
      <c r="Q9" s="30"/>
      <c r="R9" s="30"/>
      <c r="S9" s="30"/>
      <c r="T9" s="30"/>
      <c r="U9" s="30"/>
      <c r="V9" s="29"/>
      <c r="W9" s="66"/>
      <c r="X9" s="32"/>
      <c r="Y9" s="32"/>
      <c r="Z9" s="32"/>
      <c r="AA9" s="32"/>
      <c r="AB9" s="68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2004</v>
      </c>
      <c r="C10" s="34" t="s">
        <v>35</v>
      </c>
      <c r="D10" s="26" t="s">
        <v>36</v>
      </c>
      <c r="E10" s="27"/>
      <c r="F10" s="27" t="s">
        <v>37</v>
      </c>
      <c r="G10" s="34"/>
      <c r="H10" s="28"/>
      <c r="I10" s="26"/>
      <c r="J10" s="26"/>
      <c r="K10" s="26"/>
      <c r="L10" s="26"/>
      <c r="M10" s="26"/>
      <c r="N10" s="26"/>
      <c r="O10" s="29"/>
      <c r="P10" s="30"/>
      <c r="Q10" s="30"/>
      <c r="R10" s="30"/>
      <c r="S10" s="30"/>
      <c r="T10" s="30"/>
      <c r="U10" s="30"/>
      <c r="V10" s="29"/>
      <c r="W10" s="66">
        <v>7</v>
      </c>
      <c r="X10" s="66">
        <v>0</v>
      </c>
      <c r="Y10" s="66">
        <v>0</v>
      </c>
      <c r="Z10" s="66">
        <v>5</v>
      </c>
      <c r="AA10" s="66">
        <v>10</v>
      </c>
      <c r="AB10" s="68">
        <v>0.313</v>
      </c>
      <c r="AC10" s="29"/>
      <c r="AD10" s="30"/>
      <c r="AE10" s="30"/>
      <c r="AF10" s="30"/>
      <c r="AG10" s="30"/>
      <c r="AH10" s="30"/>
      <c r="AI10" s="30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42"/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2">
        <v>0</v>
      </c>
      <c r="V11" s="24"/>
      <c r="W11" s="18">
        <v>7</v>
      </c>
      <c r="X11" s="18">
        <v>0</v>
      </c>
      <c r="Y11" s="18">
        <v>0</v>
      </c>
      <c r="Z11" s="18">
        <v>5</v>
      </c>
      <c r="AA11" s="18">
        <v>10</v>
      </c>
      <c r="AB11" s="42">
        <v>0.313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2" t="s">
        <v>2</v>
      </c>
      <c r="C12" s="33"/>
      <c r="D12" s="43">
        <v>0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6"/>
      <c r="AI12" s="44"/>
      <c r="AJ12" s="9"/>
    </row>
    <row r="13" spans="1:36" ht="15" customHeight="1" x14ac:dyDescent="0.25">
      <c r="A13" s="9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P13" s="44"/>
      <c r="Q13" s="47"/>
      <c r="R13" s="44"/>
      <c r="S13" s="44"/>
      <c r="T13" s="44"/>
      <c r="U13" s="44"/>
      <c r="W13" s="44"/>
      <c r="X13" s="44"/>
      <c r="Y13" s="44"/>
      <c r="Z13" s="44"/>
      <c r="AA13" s="44"/>
      <c r="AB13" s="44"/>
      <c r="AD13" s="44"/>
      <c r="AE13" s="44"/>
      <c r="AF13" s="44"/>
      <c r="AG13" s="44"/>
      <c r="AH13" s="44"/>
      <c r="AI13" s="44"/>
      <c r="AJ13" s="9"/>
    </row>
    <row r="14" spans="1:36" ht="15" customHeight="1" x14ac:dyDescent="0.25">
      <c r="A14" s="9"/>
      <c r="B14" s="22" t="s">
        <v>25</v>
      </c>
      <c r="C14" s="48"/>
      <c r="D14" s="48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4"/>
      <c r="K14" s="18" t="s">
        <v>27</v>
      </c>
      <c r="L14" s="18" t="s">
        <v>28</v>
      </c>
      <c r="M14" s="18" t="s">
        <v>29</v>
      </c>
      <c r="N14" s="18" t="s">
        <v>22</v>
      </c>
      <c r="O14" s="24"/>
      <c r="P14" s="49" t="s">
        <v>30</v>
      </c>
      <c r="Q14" s="12"/>
      <c r="R14" s="12"/>
      <c r="S14" s="12"/>
      <c r="T14" s="50"/>
      <c r="U14" s="50"/>
      <c r="V14" s="50"/>
      <c r="W14" s="50"/>
      <c r="X14" s="50"/>
      <c r="Y14" s="50"/>
      <c r="Z14" s="50"/>
      <c r="AA14" s="12"/>
      <c r="AB14" s="12"/>
      <c r="AC14" s="50"/>
      <c r="AD14" s="12"/>
      <c r="AE14" s="12"/>
      <c r="AF14" s="12"/>
      <c r="AG14" s="12"/>
      <c r="AH14" s="12"/>
      <c r="AI14" s="51"/>
      <c r="AJ14" s="9"/>
    </row>
    <row r="15" spans="1:36" ht="15" customHeight="1" x14ac:dyDescent="0.2">
      <c r="A15" s="9"/>
      <c r="B15" s="49" t="s">
        <v>13</v>
      </c>
      <c r="C15" s="12"/>
      <c r="D15" s="51"/>
      <c r="E15" s="30"/>
      <c r="F15" s="30"/>
      <c r="G15" s="30"/>
      <c r="H15" s="30"/>
      <c r="I15" s="30"/>
      <c r="J15" s="44"/>
      <c r="K15" s="52"/>
      <c r="L15" s="52"/>
      <c r="M15" s="52"/>
      <c r="N15" s="53"/>
      <c r="O15" s="24"/>
      <c r="P15" s="54" t="s">
        <v>9</v>
      </c>
      <c r="Q15" s="55"/>
      <c r="R15" s="56" t="s">
        <v>38</v>
      </c>
      <c r="S15" s="108"/>
      <c r="T15" s="108"/>
      <c r="U15" s="108"/>
      <c r="V15" s="108"/>
      <c r="W15" s="108"/>
      <c r="X15" s="108"/>
      <c r="Y15" s="109"/>
      <c r="Z15" s="109" t="s">
        <v>11</v>
      </c>
      <c r="AA15" s="108"/>
      <c r="AB15" s="108" t="s">
        <v>39</v>
      </c>
      <c r="AC15" s="108"/>
      <c r="AD15" s="108"/>
      <c r="AE15" s="108"/>
      <c r="AF15" s="108"/>
      <c r="AG15" s="108"/>
      <c r="AH15" s="109"/>
      <c r="AI15" s="110"/>
      <c r="AJ15" s="9"/>
    </row>
    <row r="16" spans="1:36" ht="15" customHeight="1" x14ac:dyDescent="0.2">
      <c r="A16" s="9"/>
      <c r="B16" s="58" t="s">
        <v>15</v>
      </c>
      <c r="C16" s="59"/>
      <c r="D16" s="60"/>
      <c r="E16" s="30"/>
      <c r="F16" s="30"/>
      <c r="G16" s="30"/>
      <c r="H16" s="30"/>
      <c r="I16" s="30"/>
      <c r="J16" s="44"/>
      <c r="K16" s="52"/>
      <c r="L16" s="52"/>
      <c r="M16" s="52"/>
      <c r="N16" s="53"/>
      <c r="O16" s="24"/>
      <c r="P16" s="61" t="s">
        <v>78</v>
      </c>
      <c r="Q16" s="62"/>
      <c r="R16" s="56"/>
      <c r="S16" s="56"/>
      <c r="T16" s="56"/>
      <c r="U16" s="56"/>
      <c r="V16" s="56"/>
      <c r="W16" s="56"/>
      <c r="X16" s="56"/>
      <c r="Y16" s="56"/>
      <c r="Z16" s="57"/>
      <c r="AA16" s="57"/>
      <c r="AB16" s="111"/>
      <c r="AC16" s="56"/>
      <c r="AD16" s="56"/>
      <c r="AE16" s="56"/>
      <c r="AF16" s="56"/>
      <c r="AG16" s="56"/>
      <c r="AH16" s="57"/>
      <c r="AI16" s="112"/>
      <c r="AJ16" s="9"/>
    </row>
    <row r="17" spans="1:35" ht="15" customHeight="1" x14ac:dyDescent="0.2">
      <c r="A17" s="9"/>
      <c r="B17" s="63" t="s">
        <v>16</v>
      </c>
      <c r="C17" s="64"/>
      <c r="D17" s="65"/>
      <c r="E17" s="66">
        <v>7</v>
      </c>
      <c r="F17" s="66">
        <v>0</v>
      </c>
      <c r="G17" s="66">
        <v>0</v>
      </c>
      <c r="H17" s="66">
        <v>5</v>
      </c>
      <c r="I17" s="66">
        <v>10</v>
      </c>
      <c r="J17" s="44"/>
      <c r="K17" s="67">
        <v>0</v>
      </c>
      <c r="L17" s="67">
        <v>0.7142857142857143</v>
      </c>
      <c r="M17" s="67">
        <v>1.4285714285714286</v>
      </c>
      <c r="N17" s="68">
        <v>0.313</v>
      </c>
      <c r="O17" s="24"/>
      <c r="P17" s="61" t="s">
        <v>79</v>
      </c>
      <c r="Q17" s="62"/>
      <c r="R17" s="56" t="s">
        <v>38</v>
      </c>
      <c r="S17" s="56"/>
      <c r="T17" s="56"/>
      <c r="U17" s="56"/>
      <c r="V17" s="56"/>
      <c r="W17" s="56"/>
      <c r="X17" s="56"/>
      <c r="Y17" s="56"/>
      <c r="Z17" s="57" t="s">
        <v>11</v>
      </c>
      <c r="AA17" s="57"/>
      <c r="AB17" s="111" t="s">
        <v>39</v>
      </c>
      <c r="AC17" s="56"/>
      <c r="AD17" s="56"/>
      <c r="AE17" s="56"/>
      <c r="AF17" s="56"/>
      <c r="AG17" s="56"/>
      <c r="AH17" s="57"/>
      <c r="AI17" s="112"/>
    </row>
    <row r="18" spans="1:35" ht="15" customHeight="1" x14ac:dyDescent="0.2">
      <c r="A18" s="9"/>
      <c r="B18" s="69" t="s">
        <v>26</v>
      </c>
      <c r="C18" s="70"/>
      <c r="D18" s="71"/>
      <c r="E18" s="18">
        <v>7</v>
      </c>
      <c r="F18" s="18">
        <v>0</v>
      </c>
      <c r="G18" s="18">
        <v>0</v>
      </c>
      <c r="H18" s="18">
        <v>5</v>
      </c>
      <c r="I18" s="18">
        <v>10</v>
      </c>
      <c r="J18" s="44"/>
      <c r="K18" s="72">
        <v>0</v>
      </c>
      <c r="L18" s="72">
        <v>0.7142857142857143</v>
      </c>
      <c r="M18" s="72">
        <v>1.4285714285714286</v>
      </c>
      <c r="N18" s="42">
        <v>0.313</v>
      </c>
      <c r="O18" s="24"/>
      <c r="P18" s="73" t="s">
        <v>10</v>
      </c>
      <c r="Q18" s="74"/>
      <c r="R18" s="75"/>
      <c r="S18" s="75"/>
      <c r="T18" s="75"/>
      <c r="U18" s="75"/>
      <c r="V18" s="75"/>
      <c r="W18" s="75"/>
      <c r="X18" s="75"/>
      <c r="Y18" s="75"/>
      <c r="Z18" s="75"/>
      <c r="AA18" s="76"/>
      <c r="AB18" s="113"/>
      <c r="AC18" s="75"/>
      <c r="AD18" s="75"/>
      <c r="AE18" s="75"/>
      <c r="AF18" s="75"/>
      <c r="AG18" s="75"/>
      <c r="AH18" s="76"/>
      <c r="AI18" s="114"/>
    </row>
    <row r="19" spans="1:35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4"/>
      <c r="K19" s="46"/>
      <c r="L19" s="46"/>
      <c r="M19" s="46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77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</row>
    <row r="20" spans="1:35" ht="15" customHeight="1" x14ac:dyDescent="0.25">
      <c r="A20" s="9"/>
      <c r="B20" s="44" t="s">
        <v>48</v>
      </c>
      <c r="C20" s="44"/>
      <c r="D20" s="78" t="s">
        <v>50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24"/>
      <c r="P20" s="44"/>
      <c r="Q20" s="47"/>
      <c r="R20" s="44"/>
      <c r="S20" s="44"/>
      <c r="T20" s="24"/>
      <c r="U20" s="24"/>
      <c r="V20" s="24"/>
      <c r="W20" s="24"/>
      <c r="X20" s="77"/>
      <c r="Y20" s="44"/>
      <c r="Z20" s="44"/>
      <c r="AA20" s="44"/>
      <c r="AB20" s="44"/>
      <c r="AC20" s="24"/>
      <c r="AD20" s="44"/>
      <c r="AE20" s="44"/>
      <c r="AF20" s="44"/>
      <c r="AG20" s="44"/>
      <c r="AH20" s="44"/>
      <c r="AI20" s="44"/>
    </row>
    <row r="21" spans="1:35" ht="15" customHeight="1" x14ac:dyDescent="0.25">
      <c r="A21" s="9"/>
      <c r="B21" s="44"/>
      <c r="C21" s="44"/>
      <c r="D21" s="44" t="s">
        <v>49</v>
      </c>
      <c r="E21" s="44"/>
      <c r="F21" s="44"/>
      <c r="G21" s="44"/>
      <c r="H21" s="44"/>
      <c r="I21" s="44"/>
      <c r="J21" s="44"/>
      <c r="K21" s="44"/>
      <c r="L21" s="44"/>
      <c r="M21" s="44"/>
      <c r="N21" s="47"/>
      <c r="O21" s="24"/>
      <c r="P21" s="44"/>
      <c r="Q21" s="47"/>
      <c r="R21" s="44"/>
      <c r="S21" s="44"/>
      <c r="T21" s="24"/>
      <c r="U21" s="24"/>
      <c r="V21" s="24"/>
      <c r="W21" s="24"/>
      <c r="X21" s="77"/>
      <c r="Y21" s="44"/>
      <c r="Z21" s="44"/>
      <c r="AA21" s="44"/>
      <c r="AB21" s="44"/>
      <c r="AC21" s="24"/>
      <c r="AD21" s="44"/>
      <c r="AE21" s="44"/>
      <c r="AF21" s="44"/>
      <c r="AG21" s="44"/>
      <c r="AH21" s="44"/>
      <c r="AI21" s="44"/>
    </row>
    <row r="22" spans="1:35" ht="15" customHeight="1" x14ac:dyDescent="0.25">
      <c r="A22" s="9"/>
      <c r="B22" s="44"/>
      <c r="C22" s="44"/>
      <c r="D22" s="44" t="s">
        <v>52</v>
      </c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4"/>
      <c r="P22" s="44"/>
      <c r="Q22" s="47"/>
      <c r="R22" s="44"/>
      <c r="S22" s="44"/>
      <c r="T22" s="24"/>
      <c r="U22" s="24"/>
      <c r="V22" s="24"/>
      <c r="W22" s="24"/>
      <c r="X22" s="77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</row>
    <row r="23" spans="1:35" ht="15" customHeight="1" x14ac:dyDescent="0.25">
      <c r="A23" s="9"/>
      <c r="B23" s="44"/>
      <c r="C23" s="44"/>
      <c r="D23" s="44" t="s">
        <v>53</v>
      </c>
      <c r="E23" s="44"/>
      <c r="F23" s="44"/>
      <c r="G23" s="44"/>
      <c r="H23" s="44"/>
      <c r="I23" s="44"/>
      <c r="J23" s="44"/>
      <c r="K23" s="44"/>
      <c r="L23" s="44"/>
      <c r="M23" s="44"/>
      <c r="N23" s="47"/>
      <c r="O23" s="24"/>
      <c r="P23" s="44"/>
      <c r="Q23" s="47"/>
      <c r="R23" s="44"/>
      <c r="S23" s="44"/>
      <c r="T23" s="24"/>
      <c r="U23" s="24"/>
      <c r="V23" s="24"/>
      <c r="W23" s="24"/>
      <c r="X23" s="77"/>
      <c r="Y23" s="44"/>
      <c r="Z23" s="44"/>
      <c r="AA23" s="44"/>
      <c r="AB23" s="44"/>
      <c r="AC23" s="24"/>
      <c r="AD23" s="44"/>
      <c r="AE23" s="44"/>
      <c r="AF23" s="44"/>
      <c r="AG23" s="44"/>
      <c r="AH23" s="44"/>
      <c r="AI23" s="44"/>
    </row>
    <row r="24" spans="1:35" ht="15" customHeight="1" x14ac:dyDescent="0.25">
      <c r="A24" s="9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7"/>
      <c r="O24" s="24"/>
      <c r="P24" s="44"/>
      <c r="Q24" s="47"/>
      <c r="R24" s="44"/>
      <c r="S24" s="44"/>
      <c r="T24" s="24"/>
      <c r="U24" s="24"/>
      <c r="V24" s="24"/>
      <c r="W24" s="24"/>
      <c r="X24" s="77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5" ht="15" customHeight="1" x14ac:dyDescent="0.25">
      <c r="A25" s="9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44"/>
      <c r="Q25" s="47"/>
      <c r="R25" s="44"/>
      <c r="S25" s="44"/>
      <c r="T25" s="24"/>
      <c r="U25" s="24"/>
      <c r="V25" s="24"/>
      <c r="W25" s="24"/>
      <c r="X25" s="77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5" ht="15" customHeight="1" x14ac:dyDescent="0.25">
      <c r="A26" s="9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44"/>
      <c r="Q26" s="47"/>
      <c r="R26" s="44"/>
      <c r="S26" s="44"/>
      <c r="T26" s="24"/>
      <c r="U26" s="24"/>
      <c r="V26" s="24"/>
      <c r="W26" s="24"/>
      <c r="X26" s="77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5" ht="15" customHeight="1" x14ac:dyDescent="0.25">
      <c r="A27" s="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44"/>
      <c r="Q27" s="47"/>
      <c r="R27" s="44"/>
      <c r="S27" s="44"/>
      <c r="T27" s="24"/>
      <c r="U27" s="24"/>
      <c r="V27" s="24"/>
      <c r="W27" s="24"/>
      <c r="X27" s="77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5" ht="15" customHeight="1" x14ac:dyDescent="0.25">
      <c r="A28" s="9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44"/>
      <c r="Q28" s="47"/>
      <c r="R28" s="44"/>
      <c r="S28" s="44"/>
      <c r="T28" s="24"/>
      <c r="U28" s="24"/>
      <c r="V28" s="24"/>
      <c r="W28" s="24"/>
      <c r="X28" s="77"/>
      <c r="Y28" s="44"/>
      <c r="Z28" s="44"/>
      <c r="AA28" s="44"/>
      <c r="AB28" s="44"/>
      <c r="AC28" s="24"/>
      <c r="AD28" s="44"/>
      <c r="AE28" s="44"/>
      <c r="AF28" s="44"/>
      <c r="AG28" s="44"/>
      <c r="AH28" s="44"/>
      <c r="AI28" s="44"/>
    </row>
    <row r="29" spans="1:35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7"/>
      <c r="Y29" s="44"/>
      <c r="Z29" s="44"/>
      <c r="AA29" s="44"/>
      <c r="AB29" s="44"/>
      <c r="AC29" s="24"/>
      <c r="AD29" s="44"/>
      <c r="AE29" s="44"/>
      <c r="AF29" s="44"/>
      <c r="AG29" s="44"/>
      <c r="AH29" s="44"/>
      <c r="AI29" s="44"/>
    </row>
    <row r="30" spans="1:35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7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5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7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5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7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44"/>
      <c r="Z33" s="44"/>
      <c r="AA33" s="44"/>
      <c r="AB33" s="44"/>
      <c r="AC33" s="24"/>
      <c r="AD33" s="44"/>
      <c r="AE33" s="44"/>
      <c r="AF33" s="44"/>
      <c r="AG33" s="44"/>
      <c r="AH33" s="44"/>
      <c r="AI33" s="4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44"/>
      <c r="Z34" s="44"/>
      <c r="AA34" s="44"/>
      <c r="AB34" s="44"/>
      <c r="AC34" s="24"/>
      <c r="AD34" s="44"/>
      <c r="AE34" s="44"/>
      <c r="AF34" s="44"/>
      <c r="AG34" s="44"/>
      <c r="AH34" s="44"/>
      <c r="AI34" s="4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44"/>
      <c r="Z36" s="44"/>
      <c r="AA36" s="44"/>
      <c r="AB36" s="44"/>
      <c r="AC36" s="24"/>
      <c r="AD36" s="44"/>
      <c r="AE36" s="44"/>
      <c r="AF36" s="44"/>
      <c r="AG36" s="44"/>
      <c r="AH36" s="44"/>
      <c r="AI36" s="4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44"/>
      <c r="Z37" s="44"/>
      <c r="AA37" s="44"/>
      <c r="AB37" s="44"/>
      <c r="AC37" s="24"/>
      <c r="AD37" s="44"/>
      <c r="AE37" s="44"/>
      <c r="AF37" s="44"/>
      <c r="AG37" s="44"/>
      <c r="AH37" s="44"/>
      <c r="AI37" s="4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7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44"/>
      <c r="Z38" s="44"/>
      <c r="AA38" s="44"/>
      <c r="AB38" s="44"/>
      <c r="AC38" s="24"/>
      <c r="AD38" s="44"/>
      <c r="AE38" s="44"/>
      <c r="AF38" s="44"/>
      <c r="AG38" s="44"/>
      <c r="AH38" s="44"/>
      <c r="AI38" s="4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7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44"/>
      <c r="Z39" s="44"/>
      <c r="AA39" s="44"/>
      <c r="AB39" s="44"/>
      <c r="AC39" s="24"/>
      <c r="AD39" s="44"/>
      <c r="AE39" s="44"/>
      <c r="AF39" s="44"/>
      <c r="AG39" s="44"/>
      <c r="AH39" s="44"/>
      <c r="AI39" s="4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7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44"/>
      <c r="Z40" s="44"/>
      <c r="AA40" s="44"/>
      <c r="AB40" s="44"/>
      <c r="AC40" s="24"/>
      <c r="AD40" s="44"/>
      <c r="AE40" s="44"/>
      <c r="AF40" s="44"/>
      <c r="AG40" s="44"/>
      <c r="AH40" s="44"/>
      <c r="AI40" s="4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7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44"/>
      <c r="Z41" s="44"/>
      <c r="AA41" s="44"/>
      <c r="AB41" s="44"/>
      <c r="AC41" s="24"/>
      <c r="AD41" s="44"/>
      <c r="AE41" s="44"/>
      <c r="AF41" s="44"/>
      <c r="AG41" s="44"/>
      <c r="AH41" s="44"/>
      <c r="AI41" s="4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7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44"/>
      <c r="Z42" s="44"/>
      <c r="AA42" s="44"/>
      <c r="AB42" s="44"/>
      <c r="AC42" s="24"/>
      <c r="AD42" s="44"/>
      <c r="AE42" s="44"/>
      <c r="AF42" s="44"/>
      <c r="AG42" s="44"/>
      <c r="AH42" s="44"/>
      <c r="AI42" s="4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7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44"/>
      <c r="Z43" s="44"/>
      <c r="AA43" s="44"/>
      <c r="AB43" s="44"/>
      <c r="AC43" s="24"/>
      <c r="AD43" s="44"/>
      <c r="AE43" s="44"/>
      <c r="AF43" s="44"/>
      <c r="AG43" s="44"/>
      <c r="AH43" s="44"/>
      <c r="AI43" s="4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7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44"/>
      <c r="Z44" s="44"/>
      <c r="AA44" s="44"/>
      <c r="AB44" s="44"/>
      <c r="AC44" s="24"/>
      <c r="AD44" s="44"/>
      <c r="AE44" s="44"/>
      <c r="AF44" s="44"/>
      <c r="AG44" s="44"/>
      <c r="AH44" s="44"/>
      <c r="AI44" s="4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7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44"/>
      <c r="Z45" s="44"/>
      <c r="AA45" s="44"/>
      <c r="AB45" s="44"/>
      <c r="AC45" s="24"/>
      <c r="AD45" s="44"/>
      <c r="AE45" s="44"/>
      <c r="AF45" s="44"/>
      <c r="AG45" s="44"/>
      <c r="AH45" s="44"/>
      <c r="AI45" s="4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7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44"/>
      <c r="Z46" s="44"/>
      <c r="AA46" s="44"/>
      <c r="AB46" s="44"/>
      <c r="AC46" s="24"/>
      <c r="AD46" s="44"/>
      <c r="AE46" s="44"/>
      <c r="AF46" s="44"/>
      <c r="AG46" s="44"/>
      <c r="AH46" s="44"/>
      <c r="AI46" s="4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7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44"/>
      <c r="Z47" s="44"/>
      <c r="AA47" s="44"/>
      <c r="AB47" s="44"/>
      <c r="AC47" s="24"/>
      <c r="AD47" s="44"/>
      <c r="AE47" s="44"/>
      <c r="AF47" s="44"/>
      <c r="AG47" s="44"/>
      <c r="AH47" s="44"/>
      <c r="AI47" s="4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7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44"/>
      <c r="Z48" s="44"/>
      <c r="AA48" s="44"/>
      <c r="AB48" s="44"/>
      <c r="AC48" s="24"/>
      <c r="AD48" s="44"/>
      <c r="AE48" s="44"/>
      <c r="AF48" s="44"/>
      <c r="AG48" s="44"/>
      <c r="AH48" s="44"/>
      <c r="AI48" s="4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7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44"/>
      <c r="Z49" s="44"/>
      <c r="AA49" s="44"/>
      <c r="AB49" s="44"/>
      <c r="AC49" s="24"/>
      <c r="AD49" s="44"/>
      <c r="AE49" s="44"/>
      <c r="AF49" s="44"/>
      <c r="AG49" s="44"/>
      <c r="AH49" s="44"/>
      <c r="AI49" s="4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7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44"/>
      <c r="Z50" s="44"/>
      <c r="AA50" s="44"/>
      <c r="AB50" s="44"/>
      <c r="AC50" s="24"/>
      <c r="AD50" s="44"/>
      <c r="AE50" s="44"/>
      <c r="AF50" s="44"/>
      <c r="AG50" s="44"/>
      <c r="AH50" s="44"/>
      <c r="AI50" s="4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7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44"/>
      <c r="Z51" s="44"/>
      <c r="AA51" s="44"/>
      <c r="AB51" s="44"/>
      <c r="AC51" s="24"/>
      <c r="AD51" s="44"/>
      <c r="AE51" s="44"/>
      <c r="AF51" s="44"/>
      <c r="AG51" s="44"/>
      <c r="AH51" s="44"/>
      <c r="AI51" s="4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7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44"/>
      <c r="Z52" s="44"/>
      <c r="AA52" s="44"/>
      <c r="AB52" s="44"/>
      <c r="AC52" s="24"/>
      <c r="AD52" s="44"/>
      <c r="AE52" s="44"/>
      <c r="AF52" s="44"/>
      <c r="AG52" s="44"/>
      <c r="AH52" s="44"/>
      <c r="AI52" s="4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7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44"/>
      <c r="Z53" s="44"/>
      <c r="AA53" s="44"/>
      <c r="AB53" s="44"/>
      <c r="AC53" s="24"/>
      <c r="AD53" s="44"/>
      <c r="AE53" s="44"/>
      <c r="AF53" s="44"/>
      <c r="AG53" s="44"/>
      <c r="AH53" s="44"/>
      <c r="AI53" s="4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7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44"/>
      <c r="Z54" s="44"/>
      <c r="AA54" s="44"/>
      <c r="AB54" s="44"/>
      <c r="AC54" s="24"/>
      <c r="AD54" s="44"/>
      <c r="AE54" s="44"/>
      <c r="AF54" s="44"/>
      <c r="AG54" s="44"/>
      <c r="AH54" s="44"/>
      <c r="AI54" s="4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7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44"/>
      <c r="Z55" s="44"/>
      <c r="AA55" s="44"/>
      <c r="AB55" s="44"/>
      <c r="AC55" s="24"/>
      <c r="AD55" s="44"/>
      <c r="AE55" s="44"/>
      <c r="AF55" s="44"/>
      <c r="AG55" s="44"/>
      <c r="AH55" s="44"/>
      <c r="AI55" s="4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7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44"/>
      <c r="Z98" s="44"/>
      <c r="AA98" s="44"/>
      <c r="AB98" s="44"/>
      <c r="AC98" s="24"/>
      <c r="AD98" s="44"/>
      <c r="AE98" s="44"/>
      <c r="AF98" s="44"/>
      <c r="AG98" s="44"/>
      <c r="AH98" s="44"/>
      <c r="AI98" s="4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7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44"/>
      <c r="Z99" s="44"/>
      <c r="AA99" s="44"/>
      <c r="AB99" s="44"/>
      <c r="AC99" s="24"/>
      <c r="AD99" s="44"/>
      <c r="AE99" s="44"/>
      <c r="AF99" s="44"/>
      <c r="AG99" s="44"/>
      <c r="AH99" s="44"/>
      <c r="AI99" s="4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7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44"/>
      <c r="Z100" s="44"/>
      <c r="AA100" s="44"/>
      <c r="AB100" s="44"/>
      <c r="AC100" s="24"/>
      <c r="AD100" s="44"/>
      <c r="AE100" s="44"/>
      <c r="AF100" s="44"/>
      <c r="AG100" s="44"/>
      <c r="AH100" s="44"/>
      <c r="AI100" s="4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7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44"/>
      <c r="Z101" s="44"/>
      <c r="AA101" s="44"/>
      <c r="AB101" s="44"/>
      <c r="AC101" s="24"/>
      <c r="AD101" s="44"/>
      <c r="AE101" s="44"/>
      <c r="AF101" s="44"/>
      <c r="AG101" s="44"/>
      <c r="AH101" s="44"/>
      <c r="AI101" s="4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7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44"/>
      <c r="Z102" s="44"/>
      <c r="AA102" s="44"/>
      <c r="AB102" s="44"/>
      <c r="AC102" s="24"/>
      <c r="AD102" s="44"/>
      <c r="AE102" s="44"/>
      <c r="AF102" s="44"/>
      <c r="AG102" s="44"/>
      <c r="AH102" s="44"/>
      <c r="AI102" s="4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7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44"/>
      <c r="Z103" s="44"/>
      <c r="AA103" s="44"/>
      <c r="AB103" s="44"/>
      <c r="AC103" s="24"/>
      <c r="AD103" s="44"/>
      <c r="AE103" s="44"/>
      <c r="AF103" s="44"/>
      <c r="AG103" s="44"/>
      <c r="AH103" s="44"/>
      <c r="AI103" s="4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7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44"/>
      <c r="Z104" s="44"/>
      <c r="AA104" s="44"/>
      <c r="AB104" s="44"/>
      <c r="AC104" s="2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7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44"/>
      <c r="Z105" s="44"/>
      <c r="AA105" s="44"/>
      <c r="AB105" s="44"/>
      <c r="AC105" s="24"/>
      <c r="AD105" s="44"/>
      <c r="AE105" s="44"/>
      <c r="AF105" s="44"/>
      <c r="AG105" s="44"/>
      <c r="AH105" s="44"/>
      <c r="AI105" s="4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7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44"/>
      <c r="Z106" s="44"/>
      <c r="AA106" s="44"/>
      <c r="AB106" s="44"/>
      <c r="AC106" s="24"/>
      <c r="AD106" s="44"/>
      <c r="AE106" s="44"/>
      <c r="AF106" s="44"/>
      <c r="AG106" s="44"/>
      <c r="AH106" s="44"/>
      <c r="AI106" s="4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7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44"/>
      <c r="Z107" s="44"/>
      <c r="AA107" s="44"/>
      <c r="AB107" s="44"/>
      <c r="AC107" s="24"/>
      <c r="AD107" s="44"/>
      <c r="AE107" s="44"/>
      <c r="AF107" s="44"/>
      <c r="AG107" s="44"/>
      <c r="AH107" s="44"/>
      <c r="AI107" s="4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7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44"/>
      <c r="Z108" s="44"/>
      <c r="AA108" s="44"/>
      <c r="AB108" s="44"/>
      <c r="AC108" s="24"/>
      <c r="AD108" s="44"/>
      <c r="AE108" s="44"/>
      <c r="AF108" s="44"/>
      <c r="AG108" s="44"/>
      <c r="AH108" s="44"/>
      <c r="AI108" s="4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7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44"/>
      <c r="Z109" s="44"/>
      <c r="AA109" s="44"/>
      <c r="AB109" s="44"/>
      <c r="AC109" s="24"/>
      <c r="AD109" s="44"/>
      <c r="AE109" s="44"/>
      <c r="AF109" s="44"/>
      <c r="AG109" s="44"/>
      <c r="AH109" s="44"/>
      <c r="AI109" s="4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7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44"/>
      <c r="Z110" s="44"/>
      <c r="AA110" s="44"/>
      <c r="AB110" s="44"/>
      <c r="AC110" s="24"/>
      <c r="AD110" s="44"/>
      <c r="AE110" s="44"/>
      <c r="AF110" s="44"/>
      <c r="AG110" s="44"/>
      <c r="AH110" s="44"/>
      <c r="AI110" s="4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7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44"/>
      <c r="Z111" s="44"/>
      <c r="AA111" s="44"/>
      <c r="AB111" s="44"/>
      <c r="AC111" s="24"/>
      <c r="AD111" s="44"/>
      <c r="AE111" s="44"/>
      <c r="AF111" s="44"/>
      <c r="AG111" s="44"/>
      <c r="AH111" s="44"/>
      <c r="AI111" s="4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7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44"/>
      <c r="Z112" s="44"/>
      <c r="AA112" s="44"/>
      <c r="AB112" s="44"/>
      <c r="AC112" s="24"/>
      <c r="AD112" s="44"/>
      <c r="AE112" s="44"/>
      <c r="AF112" s="44"/>
      <c r="AG112" s="44"/>
      <c r="AH112" s="44"/>
      <c r="AI112" s="4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7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44"/>
      <c r="Z113" s="44"/>
      <c r="AA113" s="44"/>
      <c r="AB113" s="44"/>
      <c r="AC113" s="24"/>
      <c r="AD113" s="44"/>
      <c r="AE113" s="44"/>
      <c r="AF113" s="44"/>
      <c r="AG113" s="44"/>
      <c r="AH113" s="44"/>
      <c r="AI113" s="4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7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44"/>
      <c r="Z114" s="44"/>
      <c r="AA114" s="44"/>
      <c r="AB114" s="44"/>
      <c r="AC114" s="24"/>
      <c r="AD114" s="44"/>
      <c r="AE114" s="44"/>
      <c r="AF114" s="44"/>
      <c r="AG114" s="44"/>
      <c r="AH114" s="44"/>
      <c r="AI114" s="4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7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44"/>
      <c r="Z115" s="44"/>
      <c r="AA115" s="44"/>
      <c r="AB115" s="44"/>
      <c r="AC115" s="24"/>
      <c r="AD115" s="44"/>
      <c r="AE115" s="44"/>
      <c r="AF115" s="44"/>
      <c r="AG115" s="44"/>
      <c r="AH115" s="44"/>
      <c r="AI115" s="4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7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44"/>
      <c r="Z116" s="44"/>
      <c r="AA116" s="44"/>
      <c r="AB116" s="44"/>
      <c r="AC116" s="24"/>
      <c r="AD116" s="44"/>
      <c r="AE116" s="44"/>
      <c r="AF116" s="44"/>
      <c r="AG116" s="44"/>
      <c r="AH116" s="44"/>
      <c r="AI116" s="4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7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44"/>
      <c r="Z117" s="44"/>
      <c r="AA117" s="44"/>
      <c r="AB117" s="44"/>
      <c r="AC117" s="24"/>
      <c r="AD117" s="44"/>
      <c r="AE117" s="44"/>
      <c r="AF117" s="44"/>
      <c r="AG117" s="44"/>
      <c r="AH117" s="44"/>
      <c r="AI117" s="4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7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44"/>
      <c r="Z118" s="44"/>
      <c r="AA118" s="44"/>
      <c r="AB118" s="44"/>
      <c r="AC118" s="2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7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44"/>
      <c r="Z119" s="44"/>
      <c r="AA119" s="44"/>
      <c r="AB119" s="44"/>
      <c r="AC119" s="24"/>
      <c r="AD119" s="44"/>
      <c r="AE119" s="44"/>
      <c r="AF119" s="44"/>
      <c r="AG119" s="44"/>
      <c r="AH119" s="44"/>
      <c r="AI119" s="4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7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44"/>
      <c r="Z120" s="44"/>
      <c r="AA120" s="44"/>
      <c r="AB120" s="44"/>
      <c r="AC120" s="24"/>
      <c r="AD120" s="44"/>
      <c r="AE120" s="44"/>
      <c r="AF120" s="44"/>
      <c r="AG120" s="44"/>
      <c r="AH120" s="44"/>
      <c r="AI120" s="4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7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44"/>
      <c r="Z121" s="44"/>
      <c r="AA121" s="44"/>
      <c r="AB121" s="44"/>
      <c r="AC121" s="24"/>
      <c r="AD121" s="44"/>
      <c r="AE121" s="44"/>
      <c r="AF121" s="44"/>
      <c r="AG121" s="44"/>
      <c r="AH121" s="44"/>
      <c r="AI121" s="4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7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44"/>
      <c r="Z122" s="44"/>
      <c r="AA122" s="44"/>
      <c r="AB122" s="44"/>
      <c r="AC122" s="24"/>
      <c r="AD122" s="44"/>
      <c r="AE122" s="44"/>
      <c r="AF122" s="44"/>
      <c r="AG122" s="44"/>
      <c r="AH122" s="44"/>
      <c r="AI122" s="4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7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44"/>
      <c r="Z123" s="44"/>
      <c r="AA123" s="44"/>
      <c r="AB123" s="44"/>
      <c r="AC123" s="24"/>
      <c r="AD123" s="44"/>
      <c r="AE123" s="44"/>
      <c r="AF123" s="44"/>
      <c r="AG123" s="44"/>
      <c r="AH123" s="44"/>
      <c r="AI123" s="4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7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44"/>
      <c r="Z124" s="44"/>
      <c r="AA124" s="44"/>
      <c r="AB124" s="44"/>
      <c r="AC124" s="24"/>
      <c r="AD124" s="44"/>
      <c r="AE124" s="44"/>
      <c r="AF124" s="44"/>
      <c r="AG124" s="44"/>
      <c r="AH124" s="44"/>
      <c r="AI124" s="4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7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44"/>
      <c r="Z125" s="44"/>
      <c r="AA125" s="44"/>
      <c r="AB125" s="44"/>
      <c r="AC125" s="24"/>
      <c r="AD125" s="44"/>
      <c r="AE125" s="44"/>
      <c r="AF125" s="44"/>
      <c r="AG125" s="44"/>
      <c r="AH125" s="44"/>
      <c r="AI125" s="4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7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44"/>
      <c r="Z126" s="44"/>
      <c r="AA126" s="44"/>
      <c r="AB126" s="44"/>
      <c r="AC126" s="24"/>
      <c r="AD126" s="44"/>
      <c r="AE126" s="44"/>
      <c r="AF126" s="44"/>
      <c r="AG126" s="44"/>
      <c r="AH126" s="44"/>
      <c r="AI126" s="4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7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44"/>
      <c r="Z127" s="44"/>
      <c r="AA127" s="44"/>
      <c r="AB127" s="44"/>
      <c r="AC127" s="24"/>
      <c r="AD127" s="44"/>
      <c r="AE127" s="44"/>
      <c r="AF127" s="44"/>
      <c r="AG127" s="44"/>
      <c r="AH127" s="44"/>
      <c r="AI127" s="4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7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44"/>
      <c r="Z128" s="44"/>
      <c r="AA128" s="44"/>
      <c r="AB128" s="44"/>
      <c r="AC128" s="24"/>
      <c r="AD128" s="44"/>
      <c r="AE128" s="44"/>
      <c r="AF128" s="44"/>
      <c r="AG128" s="44"/>
      <c r="AH128" s="44"/>
      <c r="AI128" s="4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7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44"/>
      <c r="Z129" s="44"/>
      <c r="AA129" s="44"/>
      <c r="AB129" s="44"/>
      <c r="AC129" s="24"/>
      <c r="AD129" s="44"/>
      <c r="AE129" s="44"/>
      <c r="AF129" s="44"/>
      <c r="AG129" s="44"/>
      <c r="AH129" s="44"/>
      <c r="AI129" s="4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7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44"/>
      <c r="Z130" s="44"/>
      <c r="AA130" s="44"/>
      <c r="AB130" s="44"/>
      <c r="AC130" s="24"/>
      <c r="AD130" s="44"/>
      <c r="AE130" s="44"/>
      <c r="AF130" s="44"/>
      <c r="AG130" s="44"/>
      <c r="AH130" s="44"/>
      <c r="AI130" s="4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7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44"/>
      <c r="Z131" s="44"/>
      <c r="AA131" s="44"/>
      <c r="AB131" s="44"/>
      <c r="AC131" s="24"/>
      <c r="AD131" s="44"/>
      <c r="AE131" s="44"/>
      <c r="AF131" s="44"/>
      <c r="AG131" s="44"/>
      <c r="AH131" s="44"/>
      <c r="AI131" s="4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7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44"/>
      <c r="Z132" s="44"/>
      <c r="AA132" s="44"/>
      <c r="AB132" s="44"/>
      <c r="AC132" s="2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7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44"/>
      <c r="Z133" s="44"/>
      <c r="AA133" s="44"/>
      <c r="AB133" s="44"/>
      <c r="AC133" s="24"/>
      <c r="AD133" s="44"/>
      <c r="AE133" s="44"/>
      <c r="AF133" s="44"/>
      <c r="AG133" s="44"/>
      <c r="AH133" s="44"/>
      <c r="AI133" s="4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7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44"/>
      <c r="Z134" s="44"/>
      <c r="AA134" s="44"/>
      <c r="AB134" s="44"/>
      <c r="AC134" s="24"/>
      <c r="AD134" s="44"/>
      <c r="AE134" s="44"/>
      <c r="AF134" s="44"/>
      <c r="AG134" s="44"/>
      <c r="AH134" s="44"/>
      <c r="AI134" s="4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7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44"/>
      <c r="Z135" s="44"/>
      <c r="AA135" s="44"/>
      <c r="AB135" s="44"/>
      <c r="AC135" s="24"/>
      <c r="AD135" s="44"/>
      <c r="AE135" s="44"/>
      <c r="AF135" s="44"/>
      <c r="AG135" s="44"/>
      <c r="AH135" s="44"/>
      <c r="AI135" s="4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7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44"/>
      <c r="Z136" s="44"/>
      <c r="AA136" s="44"/>
      <c r="AB136" s="44"/>
      <c r="AC136" s="24"/>
      <c r="AD136" s="44"/>
      <c r="AE136" s="44"/>
      <c r="AF136" s="44"/>
      <c r="AG136" s="44"/>
      <c r="AH136" s="44"/>
      <c r="AI136" s="4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7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44"/>
      <c r="Z137" s="44"/>
      <c r="AA137" s="44"/>
      <c r="AB137" s="44"/>
      <c r="AC137" s="24"/>
      <c r="AD137" s="44"/>
      <c r="AE137" s="44"/>
      <c r="AF137" s="44"/>
      <c r="AG137" s="44"/>
      <c r="AH137" s="44"/>
      <c r="AI137" s="4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7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44"/>
      <c r="Z138" s="44"/>
      <c r="AA138" s="44"/>
      <c r="AB138" s="44"/>
      <c r="AC138" s="24"/>
      <c r="AD138" s="44"/>
      <c r="AE138" s="44"/>
      <c r="AF138" s="44"/>
      <c r="AG138" s="44"/>
      <c r="AH138" s="44"/>
      <c r="AI138" s="4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7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44"/>
      <c r="Z139" s="44"/>
      <c r="AA139" s="44"/>
      <c r="AB139" s="44"/>
      <c r="AC139" s="24"/>
      <c r="AD139" s="44"/>
      <c r="AE139" s="44"/>
      <c r="AF139" s="44"/>
      <c r="AG139" s="44"/>
      <c r="AH139" s="44"/>
      <c r="AI139" s="4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7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44"/>
      <c r="Z140" s="44"/>
      <c r="AA140" s="44"/>
      <c r="AB140" s="44"/>
      <c r="AC140" s="24"/>
      <c r="AD140" s="44"/>
      <c r="AE140" s="44"/>
      <c r="AF140" s="44"/>
      <c r="AG140" s="44"/>
      <c r="AH140" s="44"/>
      <c r="AI140" s="4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7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44"/>
      <c r="Z141" s="44"/>
      <c r="AA141" s="44"/>
      <c r="AB141" s="44"/>
      <c r="AC141" s="24"/>
      <c r="AD141" s="44"/>
      <c r="AE141" s="44"/>
      <c r="AF141" s="44"/>
      <c r="AG141" s="44"/>
      <c r="AH141" s="44"/>
      <c r="AI141" s="4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7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44"/>
      <c r="Z142" s="44"/>
      <c r="AA142" s="44"/>
      <c r="AB142" s="44"/>
      <c r="AC142" s="24"/>
      <c r="AD142" s="44"/>
      <c r="AE142" s="44"/>
      <c r="AF142" s="44"/>
      <c r="AG142" s="44"/>
      <c r="AH142" s="44"/>
      <c r="AI142" s="4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7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44"/>
      <c r="Z143" s="44"/>
      <c r="AA143" s="44"/>
      <c r="AB143" s="44"/>
      <c r="AC143" s="24"/>
      <c r="AD143" s="44"/>
      <c r="AE143" s="44"/>
      <c r="AF143" s="44"/>
      <c r="AG143" s="44"/>
      <c r="AH143" s="44"/>
      <c r="AI143" s="4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7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44"/>
      <c r="Z144" s="44"/>
      <c r="AA144" s="44"/>
      <c r="AB144" s="44"/>
      <c r="AC144" s="24"/>
      <c r="AD144" s="44"/>
      <c r="AE144" s="44"/>
      <c r="AF144" s="44"/>
      <c r="AG144" s="44"/>
      <c r="AH144" s="44"/>
      <c r="AI144" s="4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7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44"/>
      <c r="Z145" s="44"/>
      <c r="AA145" s="44"/>
      <c r="AB145" s="44"/>
      <c r="AC145" s="24"/>
      <c r="AD145" s="44"/>
      <c r="AE145" s="44"/>
      <c r="AF145" s="44"/>
      <c r="AG145" s="44"/>
      <c r="AH145" s="44"/>
      <c r="AI145" s="4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54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22" t="s">
        <v>55</v>
      </c>
      <c r="C2" s="87"/>
      <c r="D2" s="142"/>
      <c r="E2" s="13" t="s">
        <v>13</v>
      </c>
      <c r="F2" s="14"/>
      <c r="G2" s="14"/>
      <c r="H2" s="14"/>
      <c r="I2" s="20"/>
      <c r="J2" s="15"/>
      <c r="K2" s="106"/>
      <c r="L2" s="22" t="s">
        <v>84</v>
      </c>
      <c r="M2" s="14"/>
      <c r="N2" s="14"/>
      <c r="O2" s="21"/>
      <c r="P2" s="19"/>
      <c r="Q2" s="22" t="s">
        <v>85</v>
      </c>
      <c r="R2" s="14"/>
      <c r="S2" s="14"/>
      <c r="T2" s="14"/>
      <c r="U2" s="20"/>
      <c r="V2" s="21"/>
      <c r="W2" s="19"/>
      <c r="X2" s="143" t="s">
        <v>81</v>
      </c>
      <c r="Y2" s="144"/>
      <c r="Z2" s="123"/>
      <c r="AA2" s="13" t="s">
        <v>13</v>
      </c>
      <c r="AB2" s="14"/>
      <c r="AC2" s="14"/>
      <c r="AD2" s="14"/>
      <c r="AE2" s="20"/>
      <c r="AF2" s="15"/>
      <c r="AG2" s="106"/>
      <c r="AH2" s="22" t="s">
        <v>86</v>
      </c>
      <c r="AI2" s="14"/>
      <c r="AJ2" s="14"/>
      <c r="AK2" s="21"/>
      <c r="AL2" s="19"/>
      <c r="AM2" s="22" t="s">
        <v>85</v>
      </c>
      <c r="AN2" s="14"/>
      <c r="AO2" s="14"/>
      <c r="AP2" s="14"/>
      <c r="AQ2" s="20"/>
      <c r="AR2" s="21"/>
      <c r="AS2" s="12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4"/>
      <c r="L3" s="18" t="s">
        <v>5</v>
      </c>
      <c r="M3" s="18" t="s">
        <v>6</v>
      </c>
      <c r="N3" s="18" t="s">
        <v>80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4"/>
      <c r="AH3" s="18" t="s">
        <v>5</v>
      </c>
      <c r="AI3" s="18" t="s">
        <v>6</v>
      </c>
      <c r="AJ3" s="18" t="s">
        <v>80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>
        <v>1999</v>
      </c>
      <c r="C4" s="31" t="s">
        <v>45</v>
      </c>
      <c r="D4" s="2" t="s">
        <v>40</v>
      </c>
      <c r="E4" s="30"/>
      <c r="F4" s="30"/>
      <c r="G4" s="30"/>
      <c r="H4" s="30"/>
      <c r="I4" s="30"/>
      <c r="J4" s="30"/>
      <c r="K4" s="29"/>
      <c r="L4" s="125"/>
      <c r="M4" s="18"/>
      <c r="N4" s="18"/>
      <c r="O4" s="18"/>
      <c r="P4" s="24"/>
      <c r="Q4" s="30">
        <v>13</v>
      </c>
      <c r="R4" s="30">
        <v>1</v>
      </c>
      <c r="S4" s="30">
        <v>3</v>
      </c>
      <c r="T4" s="30">
        <v>4</v>
      </c>
      <c r="U4" s="30">
        <v>11</v>
      </c>
      <c r="V4" s="126">
        <v>0.5</v>
      </c>
      <c r="W4" s="29">
        <f>PRODUCT(U4/V4)</f>
        <v>22</v>
      </c>
      <c r="X4" s="30"/>
      <c r="Y4" s="33"/>
      <c r="Z4" s="2"/>
      <c r="AA4" s="30"/>
      <c r="AB4" s="30"/>
      <c r="AC4" s="30"/>
      <c r="AD4" s="31"/>
      <c r="AE4" s="30"/>
      <c r="AF4" s="126"/>
      <c r="AG4" s="29"/>
      <c r="AH4" s="125"/>
      <c r="AI4" s="18"/>
      <c r="AJ4" s="18"/>
      <c r="AK4" s="18"/>
      <c r="AL4" s="24"/>
      <c r="AM4" s="30"/>
      <c r="AN4" s="30"/>
      <c r="AO4" s="31"/>
      <c r="AP4" s="30"/>
      <c r="AQ4" s="30"/>
      <c r="AR4" s="31"/>
      <c r="AS4" s="2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>
        <v>2000</v>
      </c>
      <c r="C5" s="31" t="s">
        <v>43</v>
      </c>
      <c r="D5" s="2" t="s">
        <v>40</v>
      </c>
      <c r="E5" s="30">
        <v>26</v>
      </c>
      <c r="F5" s="30">
        <v>0</v>
      </c>
      <c r="G5" s="30">
        <v>5</v>
      </c>
      <c r="H5" s="30">
        <v>15</v>
      </c>
      <c r="I5" s="30">
        <v>86</v>
      </c>
      <c r="J5" s="126">
        <v>0.48</v>
      </c>
      <c r="K5" s="29">
        <f>PRODUCT(I5/J5)</f>
        <v>179.16666666666669</v>
      </c>
      <c r="L5" s="125"/>
      <c r="M5" s="18"/>
      <c r="N5" s="18"/>
      <c r="O5" s="18"/>
      <c r="P5" s="24"/>
      <c r="Q5" s="30"/>
      <c r="R5" s="30"/>
      <c r="S5" s="31"/>
      <c r="T5" s="30"/>
      <c r="U5" s="30"/>
      <c r="V5" s="31"/>
      <c r="W5" s="29"/>
      <c r="X5" s="30"/>
      <c r="Y5" s="33"/>
      <c r="Z5" s="2"/>
      <c r="AA5" s="30"/>
      <c r="AB5" s="30"/>
      <c r="AC5" s="30"/>
      <c r="AD5" s="31"/>
      <c r="AE5" s="30"/>
      <c r="AF5" s="126"/>
      <c r="AG5" s="29"/>
      <c r="AH5" s="125"/>
      <c r="AI5" s="18"/>
      <c r="AJ5" s="18"/>
      <c r="AK5" s="18"/>
      <c r="AL5" s="24"/>
      <c r="AM5" s="30"/>
      <c r="AN5" s="30"/>
      <c r="AO5" s="31"/>
      <c r="AP5" s="30"/>
      <c r="AQ5" s="30"/>
      <c r="AR5" s="31"/>
      <c r="AS5" s="2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2001</v>
      </c>
      <c r="C6" s="31" t="s">
        <v>44</v>
      </c>
      <c r="D6" s="2" t="s">
        <v>40</v>
      </c>
      <c r="E6" s="30">
        <v>25</v>
      </c>
      <c r="F6" s="30">
        <v>1</v>
      </c>
      <c r="G6" s="30">
        <v>12</v>
      </c>
      <c r="H6" s="30">
        <v>15</v>
      </c>
      <c r="I6" s="30">
        <v>91</v>
      </c>
      <c r="J6" s="126">
        <v>0.48899999999999999</v>
      </c>
      <c r="K6" s="29">
        <f>PRODUCT(I6/J6)</f>
        <v>186.09406952965236</v>
      </c>
      <c r="L6" s="125"/>
      <c r="M6" s="18"/>
      <c r="N6" s="18"/>
      <c r="O6" s="18"/>
      <c r="Q6" s="30"/>
      <c r="R6" s="30"/>
      <c r="S6" s="31"/>
      <c r="T6" s="30"/>
      <c r="U6" s="30"/>
      <c r="V6" s="31"/>
      <c r="W6" s="29"/>
      <c r="X6" s="30"/>
      <c r="Y6" s="33"/>
      <c r="Z6" s="2"/>
      <c r="AA6" s="30"/>
      <c r="AB6" s="30"/>
      <c r="AC6" s="30"/>
      <c r="AD6" s="31"/>
      <c r="AE6" s="30"/>
      <c r="AF6" s="126"/>
      <c r="AG6" s="29"/>
      <c r="AH6" s="125"/>
      <c r="AI6" s="18"/>
      <c r="AJ6" s="18"/>
      <c r="AK6" s="18"/>
      <c r="AM6" s="30"/>
      <c r="AN6" s="30"/>
      <c r="AO6" s="31"/>
      <c r="AP6" s="30"/>
      <c r="AQ6" s="30"/>
      <c r="AR6" s="31"/>
      <c r="AS6" s="2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2002</v>
      </c>
      <c r="C7" s="31" t="s">
        <v>45</v>
      </c>
      <c r="D7" s="2" t="s">
        <v>40</v>
      </c>
      <c r="E7" s="30">
        <v>22</v>
      </c>
      <c r="F7" s="30">
        <v>0</v>
      </c>
      <c r="G7" s="30">
        <v>9</v>
      </c>
      <c r="H7" s="30">
        <v>7</v>
      </c>
      <c r="I7" s="30">
        <v>57</v>
      </c>
      <c r="J7" s="126">
        <v>0.44500000000000001</v>
      </c>
      <c r="K7" s="29">
        <f>PRODUCT(I7/J7)</f>
        <v>128.08988764044943</v>
      </c>
      <c r="L7" s="125"/>
      <c r="M7" s="18"/>
      <c r="N7" s="18"/>
      <c r="O7" s="18"/>
      <c r="Q7" s="30"/>
      <c r="R7" s="30"/>
      <c r="S7" s="31"/>
      <c r="T7" s="30"/>
      <c r="U7" s="30"/>
      <c r="V7" s="31"/>
      <c r="W7" s="29"/>
      <c r="X7" s="30"/>
      <c r="Y7" s="33"/>
      <c r="Z7" s="2"/>
      <c r="AA7" s="30"/>
      <c r="AB7" s="30"/>
      <c r="AC7" s="30"/>
      <c r="AD7" s="31"/>
      <c r="AE7" s="30"/>
      <c r="AF7" s="126"/>
      <c r="AG7" s="29"/>
      <c r="AH7" s="125"/>
      <c r="AI7" s="18"/>
      <c r="AJ7" s="18"/>
      <c r="AK7" s="18"/>
      <c r="AM7" s="30"/>
      <c r="AN7" s="30"/>
      <c r="AO7" s="31"/>
      <c r="AP7" s="30"/>
      <c r="AQ7" s="30"/>
      <c r="AR7" s="31"/>
      <c r="AS7" s="2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2003</v>
      </c>
      <c r="C8" s="31" t="s">
        <v>47</v>
      </c>
      <c r="D8" s="2" t="s">
        <v>42</v>
      </c>
      <c r="E8" s="30">
        <v>20</v>
      </c>
      <c r="F8" s="30">
        <v>1</v>
      </c>
      <c r="G8" s="30">
        <v>1</v>
      </c>
      <c r="H8" s="30">
        <v>10</v>
      </c>
      <c r="I8" s="30">
        <v>71</v>
      </c>
      <c r="J8" s="126">
        <v>0.57258064516129037</v>
      </c>
      <c r="K8" s="29">
        <f>PRODUCT(I8/J8)</f>
        <v>123.99999999999999</v>
      </c>
      <c r="L8" s="125"/>
      <c r="M8" s="18"/>
      <c r="N8" s="18"/>
      <c r="O8" s="18"/>
      <c r="Q8" s="31">
        <v>2</v>
      </c>
      <c r="R8" s="30">
        <v>0</v>
      </c>
      <c r="S8" s="30">
        <v>0</v>
      </c>
      <c r="T8" s="30">
        <v>2</v>
      </c>
      <c r="U8" s="30">
        <v>9</v>
      </c>
      <c r="V8" s="126">
        <v>0.56299999999999994</v>
      </c>
      <c r="W8" s="29">
        <f>PRODUCT(U8/V8)</f>
        <v>15.985790408525757</v>
      </c>
      <c r="X8" s="30">
        <v>2003</v>
      </c>
      <c r="Y8" s="30" t="s">
        <v>46</v>
      </c>
      <c r="Z8" s="2" t="s">
        <v>51</v>
      </c>
      <c r="AA8" s="30">
        <v>2</v>
      </c>
      <c r="AB8" s="30">
        <v>0</v>
      </c>
      <c r="AC8" s="30">
        <v>0</v>
      </c>
      <c r="AD8" s="30">
        <v>4</v>
      </c>
      <c r="AE8" s="30">
        <v>8</v>
      </c>
      <c r="AF8" s="53">
        <v>0.57140000000000002</v>
      </c>
      <c r="AG8" s="24">
        <v>14</v>
      </c>
      <c r="AH8" s="16"/>
      <c r="AI8" s="18"/>
      <c r="AJ8" s="18"/>
      <c r="AK8" s="18"/>
      <c r="AM8" s="30"/>
      <c r="AN8" s="30"/>
      <c r="AO8" s="31"/>
      <c r="AP8" s="30"/>
      <c r="AQ8" s="30"/>
      <c r="AR8" s="31"/>
      <c r="AS8" s="2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2004</v>
      </c>
      <c r="C9" s="31" t="s">
        <v>35</v>
      </c>
      <c r="D9" s="2" t="s">
        <v>36</v>
      </c>
      <c r="E9" s="30">
        <v>22</v>
      </c>
      <c r="F9" s="30">
        <v>1</v>
      </c>
      <c r="G9" s="30">
        <v>8</v>
      </c>
      <c r="H9" s="30">
        <v>13</v>
      </c>
      <c r="I9" s="30">
        <v>68</v>
      </c>
      <c r="J9" s="126">
        <v>0.44700000000000001</v>
      </c>
      <c r="K9" s="29">
        <f>PRODUCT(I9/J9)</f>
        <v>152.12527964205816</v>
      </c>
      <c r="L9" s="125"/>
      <c r="M9" s="18"/>
      <c r="N9" s="18"/>
      <c r="O9" s="18"/>
      <c r="Q9" s="30">
        <v>2</v>
      </c>
      <c r="R9" s="30">
        <v>0</v>
      </c>
      <c r="S9" s="30">
        <v>0</v>
      </c>
      <c r="T9" s="30">
        <v>0</v>
      </c>
      <c r="U9" s="30">
        <v>7</v>
      </c>
      <c r="V9" s="126">
        <v>0.58299999999999996</v>
      </c>
      <c r="W9" s="29">
        <f>PRODUCT(U9/V9)</f>
        <v>12.006861063464838</v>
      </c>
      <c r="X9" s="30"/>
      <c r="Y9" s="33"/>
      <c r="Z9" s="2"/>
      <c r="AA9" s="30"/>
      <c r="AB9" s="30"/>
      <c r="AC9" s="30"/>
      <c r="AD9" s="31"/>
      <c r="AE9" s="30"/>
      <c r="AF9" s="126"/>
      <c r="AG9" s="29"/>
      <c r="AH9" s="125"/>
      <c r="AI9" s="18"/>
      <c r="AJ9" s="18"/>
      <c r="AK9" s="18"/>
      <c r="AM9" s="30"/>
      <c r="AN9" s="30"/>
      <c r="AO9" s="31"/>
      <c r="AP9" s="30"/>
      <c r="AQ9" s="30"/>
      <c r="AR9" s="31"/>
      <c r="AS9" s="2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145" t="s">
        <v>83</v>
      </c>
      <c r="C10" s="86"/>
      <c r="D10" s="85"/>
      <c r="E10" s="130">
        <f>SUM(E4:E9)</f>
        <v>115</v>
      </c>
      <c r="F10" s="130">
        <f>SUM(F4:F9)</f>
        <v>3</v>
      </c>
      <c r="G10" s="130">
        <f>SUM(G4:G9)</f>
        <v>35</v>
      </c>
      <c r="H10" s="130">
        <f>SUM(H4:H9)</f>
        <v>60</v>
      </c>
      <c r="I10" s="130">
        <f>SUM(I4:I9)</f>
        <v>373</v>
      </c>
      <c r="J10" s="131">
        <f>PRODUCT(I10/K10)</f>
        <v>0.48474552395163295</v>
      </c>
      <c r="K10" s="106">
        <f>SUM(K4:K9)</f>
        <v>769.47590347882669</v>
      </c>
      <c r="L10" s="22"/>
      <c r="M10" s="20"/>
      <c r="N10" s="132"/>
      <c r="O10" s="133"/>
      <c r="P10" s="24"/>
      <c r="Q10" s="130">
        <f>SUM(Q4:Q9)</f>
        <v>17</v>
      </c>
      <c r="R10" s="130">
        <f>SUM(R4:R9)</f>
        <v>1</v>
      </c>
      <c r="S10" s="130">
        <f>SUM(S4:S9)</f>
        <v>3</v>
      </c>
      <c r="T10" s="130">
        <f>SUM(T4:T9)</f>
        <v>6</v>
      </c>
      <c r="U10" s="130">
        <f>SUM(U4:U9)</f>
        <v>27</v>
      </c>
      <c r="V10" s="131">
        <f>PRODUCT(U10/W10)</f>
        <v>0.5400793757684027</v>
      </c>
      <c r="W10" s="106">
        <f>SUM(W4:W9)</f>
        <v>49.992651471990598</v>
      </c>
      <c r="X10" s="16" t="s">
        <v>83</v>
      </c>
      <c r="Y10" s="17"/>
      <c r="Z10" s="15"/>
      <c r="AA10" s="130">
        <f>SUM(AA4:AA9)</f>
        <v>2</v>
      </c>
      <c r="AB10" s="130">
        <f>SUM(AB4:AB9)</f>
        <v>0</v>
      </c>
      <c r="AC10" s="130">
        <f>SUM(AC4:AC9)</f>
        <v>0</v>
      </c>
      <c r="AD10" s="130">
        <f>SUM(AD4:AD9)</f>
        <v>4</v>
      </c>
      <c r="AE10" s="130">
        <f>SUM(AE4:AE9)</f>
        <v>8</v>
      </c>
      <c r="AF10" s="131">
        <f>PRODUCT(AE10/AG10)</f>
        <v>0.5714285714285714</v>
      </c>
      <c r="AG10" s="106">
        <f>SUM(AG4:AG9)</f>
        <v>14</v>
      </c>
      <c r="AH10" s="22"/>
      <c r="AI10" s="20"/>
      <c r="AJ10" s="132"/>
      <c r="AK10" s="133"/>
      <c r="AL10" s="24"/>
      <c r="AM10" s="130">
        <f>SUM(AM4:AM9)</f>
        <v>0</v>
      </c>
      <c r="AN10" s="130">
        <f>SUM(AN4:AN9)</f>
        <v>0</v>
      </c>
      <c r="AO10" s="130">
        <f>SUM(AO4:AO9)</f>
        <v>0</v>
      </c>
      <c r="AP10" s="130">
        <f>SUM(AP4:AP9)</f>
        <v>0</v>
      </c>
      <c r="AQ10" s="130">
        <f>SUM(AQ4:AQ9)</f>
        <v>0</v>
      </c>
      <c r="AR10" s="42">
        <v>0</v>
      </c>
      <c r="AS10" s="124">
        <f>SUM(AS4:AS9)</f>
        <v>0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9"/>
      <c r="L11" s="24"/>
      <c r="M11" s="24"/>
      <c r="N11" s="24"/>
      <c r="O11" s="24"/>
      <c r="P11" s="44"/>
      <c r="Q11" s="44"/>
      <c r="R11" s="47"/>
      <c r="S11" s="44"/>
      <c r="T11" s="44"/>
      <c r="U11" s="24"/>
      <c r="V11" s="24"/>
      <c r="W11" s="29"/>
      <c r="X11" s="44"/>
      <c r="Y11" s="44"/>
      <c r="Z11" s="44"/>
      <c r="AA11" s="44"/>
      <c r="AB11" s="44"/>
      <c r="AC11" s="44"/>
      <c r="AD11" s="44"/>
      <c r="AE11" s="44"/>
      <c r="AF11" s="45"/>
      <c r="AG11" s="29"/>
      <c r="AH11" s="24"/>
      <c r="AI11" s="24"/>
      <c r="AJ11" s="24"/>
      <c r="AK11" s="24"/>
      <c r="AL11" s="44"/>
      <c r="AM11" s="44"/>
      <c r="AN11" s="47"/>
      <c r="AO11" s="44"/>
      <c r="AP11" s="44"/>
      <c r="AQ11" s="24"/>
      <c r="AR11" s="24"/>
      <c r="AS11" s="2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35" t="s">
        <v>82</v>
      </c>
      <c r="C12" s="136"/>
      <c r="D12" s="137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87</v>
      </c>
      <c r="O12" s="18" t="s">
        <v>88</v>
      </c>
      <c r="Q12" s="47"/>
      <c r="R12" s="47" t="s">
        <v>48</v>
      </c>
      <c r="S12" s="47"/>
      <c r="T12" s="78" t="s">
        <v>50</v>
      </c>
      <c r="U12" s="24"/>
      <c r="V12" s="29"/>
      <c r="W12" s="29"/>
      <c r="X12" s="134"/>
      <c r="Y12" s="134"/>
      <c r="Z12" s="134"/>
      <c r="AA12" s="134"/>
      <c r="AB12" s="134"/>
      <c r="AC12" s="44"/>
      <c r="AD12" s="44"/>
      <c r="AE12" s="44"/>
      <c r="AF12" s="44"/>
      <c r="AG12" s="44"/>
      <c r="AH12" s="44"/>
      <c r="AI12" s="44"/>
      <c r="AJ12" s="44"/>
      <c r="AK12" s="44"/>
      <c r="AM12" s="29"/>
      <c r="AN12" s="134"/>
      <c r="AO12" s="134"/>
      <c r="AP12" s="134"/>
      <c r="AQ12" s="134"/>
      <c r="AR12" s="134"/>
      <c r="AS12" s="13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9" t="s">
        <v>12</v>
      </c>
      <c r="C13" s="12"/>
      <c r="D13" s="51"/>
      <c r="E13" s="138">
        <v>7</v>
      </c>
      <c r="F13" s="138">
        <v>0</v>
      </c>
      <c r="G13" s="138">
        <v>0</v>
      </c>
      <c r="H13" s="138">
        <v>5</v>
      </c>
      <c r="I13" s="138">
        <v>10</v>
      </c>
      <c r="J13" s="146">
        <v>0.313</v>
      </c>
      <c r="K13" s="44">
        <f>PRODUCT(I13/J13)</f>
        <v>31.948881789137381</v>
      </c>
      <c r="L13" s="147">
        <f>PRODUCT((F13+G13)/E13)</f>
        <v>0</v>
      </c>
      <c r="M13" s="147">
        <f>PRODUCT(H13/E13)</f>
        <v>0.7142857142857143</v>
      </c>
      <c r="N13" s="147">
        <f>PRODUCT((F13+G13+H13)/E13)</f>
        <v>0.7142857142857143</v>
      </c>
      <c r="O13" s="147">
        <f>PRODUCT(I13/E13)</f>
        <v>1.4285714285714286</v>
      </c>
      <c r="Q13" s="47"/>
      <c r="R13" s="47"/>
      <c r="S13" s="47"/>
      <c r="T13" s="44" t="s">
        <v>49</v>
      </c>
      <c r="U13" s="44"/>
      <c r="V13" s="44"/>
      <c r="W13" s="44"/>
      <c r="X13" s="47"/>
      <c r="Y13" s="47"/>
      <c r="Z13" s="47"/>
      <c r="AA13" s="47"/>
      <c r="AB13" s="47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27" t="s">
        <v>55</v>
      </c>
      <c r="C14" s="128"/>
      <c r="D14" s="129"/>
      <c r="E14" s="138">
        <f>PRODUCT(E10+Q10)</f>
        <v>132</v>
      </c>
      <c r="F14" s="138">
        <f>PRODUCT(F10+R10)</f>
        <v>4</v>
      </c>
      <c r="G14" s="138">
        <f>PRODUCT(G10+S10)</f>
        <v>38</v>
      </c>
      <c r="H14" s="138">
        <f>PRODUCT(H10+T10)</f>
        <v>66</v>
      </c>
      <c r="I14" s="138">
        <f>PRODUCT(I10+U10)</f>
        <v>400</v>
      </c>
      <c r="J14" s="146">
        <f>PRODUCT(I14/K14)</f>
        <v>0.4881212312338295</v>
      </c>
      <c r="K14" s="44">
        <f>PRODUCT(K10+W10)</f>
        <v>819.46855495081729</v>
      </c>
      <c r="L14" s="147">
        <f>PRODUCT((F14+G14)/E14)</f>
        <v>0.31818181818181818</v>
      </c>
      <c r="M14" s="147">
        <f>PRODUCT(H14/E14)</f>
        <v>0.5</v>
      </c>
      <c r="N14" s="147">
        <f>PRODUCT((F14+G14+H14)/E14)</f>
        <v>0.81818181818181823</v>
      </c>
      <c r="O14" s="147">
        <f>PRODUCT(I14/E14)</f>
        <v>3.0303030303030303</v>
      </c>
      <c r="Q14" s="47"/>
      <c r="R14" s="47"/>
      <c r="S14" s="47"/>
      <c r="T14" s="44" t="s">
        <v>52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8" t="s">
        <v>81</v>
      </c>
      <c r="C15" s="36"/>
      <c r="D15" s="40"/>
      <c r="E15" s="138">
        <f>PRODUCT(AA10+AM10)</f>
        <v>2</v>
      </c>
      <c r="F15" s="138">
        <f>PRODUCT(AB10+AN10)</f>
        <v>0</v>
      </c>
      <c r="G15" s="138">
        <f>PRODUCT(AC10+AO10)</f>
        <v>0</v>
      </c>
      <c r="H15" s="138">
        <f>PRODUCT(AD10+AP10)</f>
        <v>4</v>
      </c>
      <c r="I15" s="138">
        <f>PRODUCT(AE10+AQ10)</f>
        <v>8</v>
      </c>
      <c r="J15" s="146">
        <f>PRODUCT(I15/K15)</f>
        <v>0.5714285714285714</v>
      </c>
      <c r="K15" s="24">
        <f>PRODUCT(AG10+AS10)</f>
        <v>14</v>
      </c>
      <c r="L15" s="147">
        <f>PRODUCT((F15+G15)/E15)</f>
        <v>0</v>
      </c>
      <c r="M15" s="147">
        <f>PRODUCT(H15/E15)</f>
        <v>2</v>
      </c>
      <c r="N15" s="147">
        <f>PRODUCT((F15+G15+H15)/E15)</f>
        <v>2</v>
      </c>
      <c r="O15" s="147">
        <f>PRODUCT(I15/E15)</f>
        <v>4</v>
      </c>
      <c r="Q15" s="47"/>
      <c r="R15" s="47"/>
      <c r="S15" s="44"/>
      <c r="T15" s="44" t="s">
        <v>53</v>
      </c>
      <c r="U15" s="24"/>
      <c r="V15" s="2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2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39" t="s">
        <v>83</v>
      </c>
      <c r="C16" s="140"/>
      <c r="D16" s="141"/>
      <c r="E16" s="138">
        <f>SUM(E13:E15)</f>
        <v>141</v>
      </c>
      <c r="F16" s="138">
        <f t="shared" ref="F16:I16" si="0">SUM(F13:F15)</f>
        <v>4</v>
      </c>
      <c r="G16" s="138">
        <f t="shared" si="0"/>
        <v>38</v>
      </c>
      <c r="H16" s="138">
        <f t="shared" si="0"/>
        <v>75</v>
      </c>
      <c r="I16" s="138">
        <f t="shared" si="0"/>
        <v>418</v>
      </c>
      <c r="J16" s="146">
        <f>PRODUCT(I16/K16)</f>
        <v>0.483003903381719</v>
      </c>
      <c r="K16" s="44">
        <f>SUM(K13:K15)</f>
        <v>865.41743673995472</v>
      </c>
      <c r="L16" s="147">
        <f>PRODUCT((F16+G16)/E16)</f>
        <v>0.2978723404255319</v>
      </c>
      <c r="M16" s="147">
        <f>PRODUCT(H16/E16)</f>
        <v>0.53191489361702127</v>
      </c>
      <c r="N16" s="147">
        <f>PRODUCT((F16+G16+H16)/E16)</f>
        <v>0.82978723404255317</v>
      </c>
      <c r="O16" s="147">
        <f>PRODUCT(I16/E16)</f>
        <v>2.9645390070921986</v>
      </c>
      <c r="Q16" s="24"/>
      <c r="R16" s="24"/>
      <c r="S16" s="2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4"/>
      <c r="F17" s="24"/>
      <c r="G17" s="24"/>
      <c r="H17" s="24"/>
      <c r="I17" s="24"/>
      <c r="J17" s="44"/>
      <c r="K17" s="44"/>
      <c r="L17" s="24"/>
      <c r="M17" s="24"/>
      <c r="N17" s="24"/>
      <c r="O17" s="24"/>
      <c r="P17" s="44"/>
      <c r="Q17" s="44"/>
      <c r="R17" s="44"/>
      <c r="S17" s="44"/>
      <c r="T17" s="2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H55" s="44"/>
      <c r="AI55" s="44"/>
      <c r="AJ55" s="44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H56" s="44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H57" s="4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H89" s="44"/>
      <c r="AI89" s="44"/>
      <c r="AJ89" s="44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H90" s="44"/>
      <c r="AI90" s="44"/>
      <c r="AJ90" s="44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H91" s="44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H92" s="4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4"/>
      <c r="AD171" s="44"/>
      <c r="AH171" s="44"/>
      <c r="AI171" s="44"/>
      <c r="AJ171" s="44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4"/>
      <c r="AD172" s="44"/>
      <c r="AH172" s="44"/>
      <c r="AI172" s="44"/>
      <c r="AJ172" s="44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4"/>
      <c r="AD173" s="44"/>
      <c r="AH173" s="44"/>
      <c r="AI173" s="44"/>
      <c r="AJ173" s="44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44"/>
      <c r="AI174" s="44"/>
      <c r="AJ174" s="44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44"/>
      <c r="AI175" s="44"/>
      <c r="AJ175" s="44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4"/>
      <c r="AI176" s="44"/>
      <c r="AJ176" s="44"/>
      <c r="AK176" s="4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4"/>
      <c r="AI177" s="44"/>
      <c r="AJ177" s="44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AH178" s="44"/>
      <c r="AI178" s="44"/>
      <c r="AJ178" s="44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AH179" s="44"/>
      <c r="AI179" s="44"/>
      <c r="AJ179" s="44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AH180" s="44"/>
      <c r="AI180" s="44"/>
      <c r="AJ180" s="44"/>
      <c r="AK180" s="44"/>
      <c r="AL180" s="24"/>
    </row>
    <row r="181" spans="12:38" ht="14.25" x14ac:dyDescent="0.2">
      <c r="L181" s="24"/>
      <c r="M181" s="24"/>
      <c r="N181" s="24"/>
      <c r="O181" s="24"/>
      <c r="P181" s="24"/>
      <c r="AH181" s="24"/>
      <c r="AI181" s="24"/>
      <c r="AJ181" s="24"/>
      <c r="AK181" s="24"/>
      <c r="AL181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0" customWidth="1"/>
    <col min="3" max="3" width="25" style="79" customWidth="1"/>
    <col min="4" max="4" width="10.5703125" style="105" customWidth="1"/>
    <col min="5" max="5" width="8.42578125" style="105" customWidth="1"/>
    <col min="6" max="6" width="0.7109375" style="29" customWidth="1"/>
    <col min="7" max="21" width="5.28515625" style="79" customWidth="1"/>
    <col min="22" max="22" width="10.5703125" style="79" customWidth="1"/>
    <col min="23" max="23" width="20.7109375" style="105" customWidth="1"/>
    <col min="24" max="24" width="9.7109375" style="79" customWidth="1"/>
    <col min="25" max="30" width="9.140625" style="84"/>
  </cols>
  <sheetData>
    <row r="1" spans="1:30" ht="18.75" x14ac:dyDescent="0.3">
      <c r="A1" s="1"/>
      <c r="B1" s="107" t="s">
        <v>74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28"/>
      <c r="Y1" s="89"/>
      <c r="Z1" s="89"/>
      <c r="AA1" s="89"/>
      <c r="AB1" s="89"/>
      <c r="AC1" s="89"/>
      <c r="AD1" s="89"/>
    </row>
    <row r="2" spans="1:30" ht="15.75" x14ac:dyDescent="0.25">
      <c r="A2" s="1"/>
      <c r="B2" s="90" t="s">
        <v>34</v>
      </c>
      <c r="C2" s="81" t="s">
        <v>54</v>
      </c>
      <c r="D2" s="11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31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56</v>
      </c>
      <c r="C3" s="22" t="s">
        <v>57</v>
      </c>
      <c r="D3" s="16" t="s">
        <v>58</v>
      </c>
      <c r="E3" s="21" t="s">
        <v>1</v>
      </c>
      <c r="F3" s="24"/>
      <c r="G3" s="18" t="s">
        <v>59</v>
      </c>
      <c r="H3" s="15" t="s">
        <v>60</v>
      </c>
      <c r="I3" s="15" t="s">
        <v>32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31</v>
      </c>
      <c r="O3" s="15" t="s">
        <v>65</v>
      </c>
      <c r="P3" s="18" t="s">
        <v>60</v>
      </c>
      <c r="Q3" s="18" t="s">
        <v>17</v>
      </c>
      <c r="R3" s="18">
        <v>1</v>
      </c>
      <c r="S3" s="18">
        <v>2</v>
      </c>
      <c r="T3" s="18">
        <v>3</v>
      </c>
      <c r="U3" s="18" t="s">
        <v>66</v>
      </c>
      <c r="V3" s="17" t="s">
        <v>22</v>
      </c>
      <c r="W3" s="16" t="s">
        <v>67</v>
      </c>
      <c r="X3" s="16" t="s">
        <v>68</v>
      </c>
      <c r="Y3" s="89"/>
      <c r="Z3" s="89"/>
      <c r="AA3" s="89"/>
      <c r="AB3" s="89"/>
      <c r="AC3" s="89"/>
      <c r="AD3" s="89"/>
    </row>
    <row r="4" spans="1:30" x14ac:dyDescent="0.25">
      <c r="A4" s="9"/>
      <c r="B4" s="91" t="s">
        <v>69</v>
      </c>
      <c r="C4" s="92" t="s">
        <v>70</v>
      </c>
      <c r="D4" s="93" t="s">
        <v>71</v>
      </c>
      <c r="E4" s="94" t="s">
        <v>40</v>
      </c>
      <c r="F4" s="95"/>
      <c r="G4" s="96">
        <v>1</v>
      </c>
      <c r="H4" s="97"/>
      <c r="I4" s="96"/>
      <c r="J4" s="98"/>
      <c r="K4" s="98"/>
      <c r="L4" s="98"/>
      <c r="M4" s="98">
        <v>1</v>
      </c>
      <c r="N4" s="96"/>
      <c r="O4" s="97"/>
      <c r="P4" s="97"/>
      <c r="Q4" s="97"/>
      <c r="R4" s="97"/>
      <c r="S4" s="97"/>
      <c r="T4" s="97"/>
      <c r="U4" s="97"/>
      <c r="V4" s="99"/>
      <c r="W4" s="92" t="s">
        <v>72</v>
      </c>
      <c r="X4" s="100" t="s">
        <v>73</v>
      </c>
      <c r="Y4" s="89"/>
      <c r="Z4" s="89"/>
      <c r="AA4" s="89"/>
      <c r="AB4" s="89"/>
      <c r="AC4" s="89"/>
      <c r="AD4" s="89"/>
    </row>
    <row r="5" spans="1:30" x14ac:dyDescent="0.25">
      <c r="A5" s="9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89"/>
      <c r="Z5" s="89"/>
      <c r="AA5" s="89"/>
      <c r="AB5" s="89"/>
      <c r="AC5" s="89"/>
      <c r="AD5" s="89"/>
    </row>
    <row r="6" spans="1:30" x14ac:dyDescent="0.25">
      <c r="A6" s="9"/>
      <c r="B6" s="78"/>
      <c r="C6" s="44"/>
      <c r="D6" s="78"/>
      <c r="E6" s="101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78"/>
      <c r="X6" s="44"/>
      <c r="Y6" s="89"/>
      <c r="Z6" s="89"/>
      <c r="AA6" s="89"/>
      <c r="AB6" s="89"/>
      <c r="AC6" s="89"/>
      <c r="AD6" s="89"/>
    </row>
    <row r="7" spans="1:30" x14ac:dyDescent="0.25">
      <c r="A7" s="9"/>
      <c r="B7" s="78"/>
      <c r="C7" s="44"/>
      <c r="D7" s="78"/>
      <c r="E7" s="101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78"/>
      <c r="X7" s="44"/>
      <c r="Y7" s="89"/>
      <c r="Z7" s="89"/>
      <c r="AA7" s="89"/>
      <c r="AB7" s="89"/>
      <c r="AC7" s="89"/>
      <c r="AD7" s="89"/>
    </row>
    <row r="8" spans="1:30" x14ac:dyDescent="0.25">
      <c r="A8" s="9"/>
      <c r="B8" s="78"/>
      <c r="C8" s="44"/>
      <c r="D8" s="78"/>
      <c r="E8" s="101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78"/>
      <c r="X8" s="44"/>
      <c r="Y8" s="89"/>
      <c r="Z8" s="89"/>
      <c r="AA8" s="89"/>
      <c r="AB8" s="89"/>
      <c r="AC8" s="89"/>
      <c r="AD8" s="89"/>
    </row>
    <row r="9" spans="1:30" x14ac:dyDescent="0.25">
      <c r="A9" s="9"/>
      <c r="B9" s="78"/>
      <c r="C9" s="44"/>
      <c r="D9" s="78"/>
      <c r="E9" s="101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78"/>
      <c r="X9" s="44"/>
      <c r="Y9" s="89"/>
      <c r="Z9" s="89"/>
      <c r="AA9" s="89"/>
      <c r="AB9" s="89"/>
      <c r="AC9" s="89"/>
      <c r="AD9" s="89"/>
    </row>
    <row r="10" spans="1:30" x14ac:dyDescent="0.25">
      <c r="A10" s="9"/>
      <c r="B10" s="78"/>
      <c r="C10" s="44"/>
      <c r="D10" s="78"/>
      <c r="E10" s="101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78"/>
      <c r="X10" s="44"/>
      <c r="Y10" s="89"/>
      <c r="Z10" s="89"/>
      <c r="AA10" s="89"/>
      <c r="AB10" s="89"/>
      <c r="AC10" s="89"/>
      <c r="AD10" s="89"/>
    </row>
    <row r="11" spans="1:30" x14ac:dyDescent="0.25">
      <c r="A11" s="9"/>
      <c r="B11" s="78"/>
      <c r="C11" s="44"/>
      <c r="D11" s="78"/>
      <c r="E11" s="101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78"/>
      <c r="X11" s="44"/>
      <c r="Y11" s="89"/>
      <c r="Z11" s="89"/>
      <c r="AA11" s="89"/>
      <c r="AB11" s="89"/>
      <c r="AC11" s="89"/>
      <c r="AD11" s="89"/>
    </row>
    <row r="12" spans="1:30" x14ac:dyDescent="0.25">
      <c r="A12" s="9"/>
      <c r="B12" s="78"/>
      <c r="C12" s="44"/>
      <c r="D12" s="78"/>
      <c r="E12" s="101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78"/>
      <c r="X12" s="44"/>
      <c r="Y12" s="89"/>
      <c r="Z12" s="89"/>
      <c r="AA12" s="89"/>
      <c r="AB12" s="89"/>
      <c r="AC12" s="89"/>
      <c r="AD12" s="89"/>
    </row>
    <row r="13" spans="1:30" x14ac:dyDescent="0.25">
      <c r="A13" s="9"/>
      <c r="B13" s="78"/>
      <c r="C13" s="44"/>
      <c r="D13" s="78"/>
      <c r="E13" s="101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78"/>
      <c r="X13" s="44"/>
      <c r="Y13" s="89"/>
      <c r="Z13" s="89"/>
      <c r="AA13" s="89"/>
      <c r="AB13" s="89"/>
      <c r="AC13" s="89"/>
      <c r="AD13" s="89"/>
    </row>
    <row r="14" spans="1:30" x14ac:dyDescent="0.25">
      <c r="A14" s="9"/>
      <c r="B14" s="44"/>
      <c r="C14" s="44"/>
      <c r="D14" s="78"/>
      <c r="E14" s="102"/>
      <c r="F14" s="78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78"/>
      <c r="X14" s="44"/>
      <c r="Y14" s="89"/>
      <c r="Z14" s="89"/>
      <c r="AA14" s="89"/>
      <c r="AB14" s="89"/>
      <c r="AC14" s="89"/>
      <c r="AD14" s="89"/>
    </row>
    <row r="15" spans="1:30" x14ac:dyDescent="0.25">
      <c r="A15" s="9"/>
      <c r="B15" s="44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89"/>
      <c r="Z15" s="89"/>
      <c r="AA15" s="89"/>
      <c r="AB15" s="89"/>
      <c r="AC15" s="89"/>
      <c r="AD15" s="89"/>
    </row>
    <row r="16" spans="1:30" x14ac:dyDescent="0.25">
      <c r="A16" s="9"/>
      <c r="B16" s="44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89"/>
      <c r="Z16" s="89"/>
      <c r="AA16" s="89"/>
      <c r="AB16" s="89"/>
      <c r="AC16" s="89"/>
      <c r="AD16" s="89"/>
    </row>
    <row r="17" spans="1:30" x14ac:dyDescent="0.25">
      <c r="A17" s="9"/>
      <c r="B17" s="44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89"/>
      <c r="Z17" s="89"/>
      <c r="AA17" s="89"/>
      <c r="AB17" s="89"/>
      <c r="AC17" s="89"/>
      <c r="AD17" s="89"/>
    </row>
    <row r="18" spans="1:30" x14ac:dyDescent="0.25">
      <c r="A18" s="9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89"/>
      <c r="Z18" s="89"/>
      <c r="AA18" s="89"/>
      <c r="AB18" s="89"/>
      <c r="AC18" s="89"/>
      <c r="AD18" s="89"/>
    </row>
    <row r="19" spans="1:30" x14ac:dyDescent="0.25">
      <c r="A19" s="9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89"/>
      <c r="Z19" s="89"/>
      <c r="AA19" s="89"/>
      <c r="AB19" s="89"/>
      <c r="AC19" s="89"/>
      <c r="AD19" s="89"/>
    </row>
    <row r="20" spans="1:30" x14ac:dyDescent="0.25">
      <c r="A20" s="9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89"/>
      <c r="Z20" s="89"/>
      <c r="AA20" s="89"/>
      <c r="AB20" s="89"/>
      <c r="AC20" s="89"/>
      <c r="AD20" s="89"/>
    </row>
    <row r="21" spans="1:30" x14ac:dyDescent="0.25">
      <c r="A21" s="9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89"/>
      <c r="Z21" s="89"/>
      <c r="AA21" s="89"/>
      <c r="AB21" s="89"/>
      <c r="AC21" s="89"/>
      <c r="AD21" s="89"/>
    </row>
    <row r="22" spans="1:30" x14ac:dyDescent="0.25">
      <c r="A22" s="9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89"/>
      <c r="Z22" s="89"/>
      <c r="AA22" s="89"/>
      <c r="AB22" s="89"/>
      <c r="AC22" s="89"/>
      <c r="AD22" s="89"/>
    </row>
    <row r="23" spans="1:30" x14ac:dyDescent="0.25">
      <c r="A23" s="9"/>
      <c r="B23" s="78"/>
      <c r="C23" s="44"/>
      <c r="D23" s="78"/>
      <c r="E23" s="101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78"/>
      <c r="X23" s="44"/>
      <c r="Y23" s="89"/>
      <c r="Z23" s="89"/>
      <c r="AA23" s="89"/>
      <c r="AB23" s="89"/>
      <c r="AC23" s="89"/>
      <c r="AD23" s="89"/>
    </row>
    <row r="24" spans="1:30" x14ac:dyDescent="0.25">
      <c r="A24" s="9"/>
      <c r="B24" s="78"/>
      <c r="C24" s="44"/>
      <c r="D24" s="78"/>
      <c r="E24" s="101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78"/>
      <c r="X24" s="44"/>
      <c r="Y24" s="89"/>
      <c r="Z24" s="89"/>
      <c r="AA24" s="89"/>
      <c r="AB24" s="89"/>
      <c r="AC24" s="89"/>
      <c r="AD24" s="89"/>
    </row>
    <row r="25" spans="1:30" x14ac:dyDescent="0.25">
      <c r="A25" s="9"/>
      <c r="B25" s="78"/>
      <c r="C25" s="44"/>
      <c r="D25" s="78"/>
      <c r="E25" s="101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3"/>
      <c r="X25" s="44"/>
      <c r="Y25" s="89"/>
      <c r="Z25" s="89"/>
      <c r="AA25" s="89"/>
      <c r="AB25" s="89"/>
      <c r="AC25" s="89"/>
      <c r="AD25" s="89"/>
    </row>
    <row r="26" spans="1:30" x14ac:dyDescent="0.25">
      <c r="A26" s="9"/>
      <c r="B26" s="78"/>
      <c r="C26" s="44"/>
      <c r="D26" s="78"/>
      <c r="E26" s="101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89"/>
      <c r="Z26" s="89"/>
      <c r="AA26" s="89"/>
      <c r="AB26" s="89"/>
      <c r="AC26" s="89"/>
      <c r="AD26" s="89"/>
    </row>
    <row r="27" spans="1:30" x14ac:dyDescent="0.25">
      <c r="A27" s="9"/>
      <c r="B27" s="78"/>
      <c r="C27" s="44"/>
      <c r="D27" s="78"/>
      <c r="E27" s="101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4"/>
      <c r="X27" s="44"/>
      <c r="Y27" s="89"/>
      <c r="Z27" s="89"/>
      <c r="AA27" s="89"/>
      <c r="AB27" s="89"/>
      <c r="AC27" s="89"/>
      <c r="AD27" s="89"/>
    </row>
    <row r="28" spans="1:30" x14ac:dyDescent="0.25">
      <c r="A28" s="9"/>
      <c r="B28" s="78"/>
      <c r="C28" s="44"/>
      <c r="D28" s="78"/>
      <c r="E28" s="101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78"/>
      <c r="X28" s="44"/>
      <c r="Y28" s="89"/>
      <c r="Z28" s="89"/>
      <c r="AA28" s="89"/>
      <c r="AB28" s="89"/>
      <c r="AC28" s="89"/>
      <c r="AD28" s="89"/>
    </row>
    <row r="29" spans="1:30" x14ac:dyDescent="0.25">
      <c r="A29" s="9"/>
      <c r="B29" s="78"/>
      <c r="C29" s="44"/>
      <c r="D29" s="78"/>
      <c r="E29" s="101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78"/>
      <c r="X29" s="44"/>
      <c r="Y29" s="89"/>
      <c r="Z29" s="89"/>
      <c r="AA29" s="89"/>
      <c r="AB29" s="89"/>
      <c r="AC29" s="89"/>
      <c r="AD29" s="89"/>
    </row>
    <row r="30" spans="1:30" x14ac:dyDescent="0.25">
      <c r="A30" s="9"/>
      <c r="B30" s="78"/>
      <c r="C30" s="44"/>
      <c r="D30" s="78"/>
      <c r="E30" s="101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78"/>
      <c r="X30" s="44"/>
      <c r="Y30" s="89"/>
      <c r="Z30" s="89"/>
      <c r="AA30" s="89"/>
      <c r="AB30" s="89"/>
      <c r="AC30" s="89"/>
      <c r="AD30" s="89"/>
    </row>
    <row r="31" spans="1:30" x14ac:dyDescent="0.25">
      <c r="A31" s="9"/>
      <c r="B31" s="78"/>
      <c r="C31" s="44"/>
      <c r="D31" s="78"/>
      <c r="E31" s="101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78"/>
      <c r="X31" s="44"/>
      <c r="Y31" s="89"/>
      <c r="Z31" s="89"/>
      <c r="AA31" s="89"/>
      <c r="AB31" s="89"/>
      <c r="AC31" s="89"/>
      <c r="AD31" s="89"/>
    </row>
    <row r="32" spans="1:30" x14ac:dyDescent="0.25">
      <c r="A32" s="9"/>
      <c r="B32" s="78"/>
      <c r="C32" s="44"/>
      <c r="D32" s="78"/>
      <c r="E32" s="101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78"/>
      <c r="X32" s="44"/>
      <c r="Y32" s="89"/>
      <c r="Z32" s="89"/>
      <c r="AA32" s="89"/>
      <c r="AB32" s="89"/>
      <c r="AC32" s="89"/>
      <c r="AD32" s="89"/>
    </row>
    <row r="33" spans="1:30" x14ac:dyDescent="0.25">
      <c r="A33" s="9"/>
      <c r="B33" s="78"/>
      <c r="C33" s="44"/>
      <c r="D33" s="78"/>
      <c r="E33" s="101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78"/>
      <c r="X33" s="44"/>
      <c r="Y33" s="89"/>
      <c r="Z33" s="89"/>
      <c r="AA33" s="89"/>
      <c r="AB33" s="89"/>
      <c r="AC33" s="89"/>
      <c r="AD33" s="89"/>
    </row>
    <row r="34" spans="1:30" x14ac:dyDescent="0.25">
      <c r="A34" s="9"/>
      <c r="B34" s="78"/>
      <c r="C34" s="44"/>
      <c r="D34" s="78"/>
      <c r="E34" s="101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78"/>
      <c r="X34" s="44"/>
      <c r="Y34" s="89"/>
      <c r="Z34" s="89"/>
      <c r="AA34" s="89"/>
      <c r="AB34" s="89"/>
      <c r="AC34" s="89"/>
      <c r="AD34" s="89"/>
    </row>
    <row r="35" spans="1:30" x14ac:dyDescent="0.25">
      <c r="A35" s="9"/>
      <c r="B35" s="78"/>
      <c r="C35" s="44"/>
      <c r="D35" s="78"/>
      <c r="E35" s="78"/>
      <c r="F35" s="24"/>
      <c r="G35" s="44"/>
      <c r="H35" s="47"/>
      <c r="I35" s="44"/>
      <c r="J35" s="24"/>
      <c r="K35" s="24"/>
      <c r="L35" s="24"/>
      <c r="M35" s="24"/>
      <c r="N35" s="77"/>
      <c r="O35" s="77"/>
      <c r="P35" s="24"/>
      <c r="Q35" s="24"/>
      <c r="R35" s="24"/>
      <c r="S35" s="24"/>
      <c r="T35" s="24"/>
      <c r="U35" s="24"/>
      <c r="V35" s="24"/>
      <c r="W35" s="78"/>
      <c r="X35" s="24"/>
      <c r="Y35" s="89"/>
      <c r="Z35" s="89"/>
      <c r="AA35" s="89"/>
      <c r="AB35" s="89"/>
      <c r="AC35" s="89"/>
      <c r="AD35" s="89"/>
    </row>
    <row r="36" spans="1:30" x14ac:dyDescent="0.25">
      <c r="A36" s="9"/>
      <c r="B36" s="78"/>
      <c r="C36" s="44"/>
      <c r="D36" s="78"/>
      <c r="E36" s="78"/>
      <c r="F36" s="24"/>
      <c r="G36" s="44"/>
      <c r="H36" s="47"/>
      <c r="I36" s="44"/>
      <c r="J36" s="24"/>
      <c r="K36" s="24"/>
      <c r="L36" s="24"/>
      <c r="M36" s="24"/>
      <c r="N36" s="77"/>
      <c r="O36" s="77"/>
      <c r="P36" s="24"/>
      <c r="Q36" s="24"/>
      <c r="R36" s="24"/>
      <c r="S36" s="24"/>
      <c r="T36" s="24"/>
      <c r="U36" s="24"/>
      <c r="V36" s="24"/>
      <c r="W36" s="78"/>
      <c r="X36" s="24"/>
      <c r="Y36" s="89"/>
      <c r="Z36" s="89"/>
      <c r="AA36" s="89"/>
      <c r="AB36" s="89"/>
      <c r="AC36" s="89"/>
      <c r="AD36" s="89"/>
    </row>
    <row r="37" spans="1:30" x14ac:dyDescent="0.25">
      <c r="A37" s="9"/>
      <c r="B37" s="78"/>
      <c r="C37" s="44"/>
      <c r="D37" s="78"/>
      <c r="E37" s="78"/>
      <c r="F37" s="24"/>
      <c r="G37" s="44"/>
      <c r="H37" s="47"/>
      <c r="I37" s="44"/>
      <c r="J37" s="24"/>
      <c r="K37" s="24"/>
      <c r="L37" s="24"/>
      <c r="M37" s="24"/>
      <c r="N37" s="77"/>
      <c r="O37" s="77"/>
      <c r="P37" s="24"/>
      <c r="Q37" s="24"/>
      <c r="R37" s="24"/>
      <c r="S37" s="24"/>
      <c r="T37" s="24"/>
      <c r="U37" s="24"/>
      <c r="V37" s="24"/>
      <c r="W37" s="78"/>
      <c r="X37" s="24"/>
      <c r="Y37" s="89"/>
      <c r="Z37" s="89"/>
      <c r="AA37" s="89"/>
      <c r="AB37" s="89"/>
      <c r="AC37" s="89"/>
      <c r="AD37" s="89"/>
    </row>
    <row r="38" spans="1:30" x14ac:dyDescent="0.25">
      <c r="A38" s="9"/>
      <c r="B38" s="78"/>
      <c r="C38" s="44"/>
      <c r="D38" s="78"/>
      <c r="E38" s="78"/>
      <c r="F38" s="24"/>
      <c r="G38" s="44"/>
      <c r="H38" s="47"/>
      <c r="I38" s="44"/>
      <c r="J38" s="24"/>
      <c r="K38" s="24"/>
      <c r="L38" s="24"/>
      <c r="M38" s="24"/>
      <c r="N38" s="77"/>
      <c r="O38" s="77"/>
      <c r="P38" s="24"/>
      <c r="Q38" s="24"/>
      <c r="R38" s="24"/>
      <c r="S38" s="24"/>
      <c r="T38" s="24"/>
      <c r="U38" s="24"/>
      <c r="V38" s="24"/>
      <c r="W38" s="78"/>
      <c r="X38" s="24"/>
      <c r="Y38" s="89"/>
      <c r="Z38" s="89"/>
      <c r="AA38" s="89"/>
      <c r="AB38" s="89"/>
      <c r="AC38" s="89"/>
      <c r="AD38" s="89"/>
    </row>
    <row r="39" spans="1:30" x14ac:dyDescent="0.25">
      <c r="A39" s="9"/>
      <c r="B39" s="78"/>
      <c r="C39" s="44"/>
      <c r="D39" s="78"/>
      <c r="E39" s="78"/>
      <c r="F39" s="24"/>
      <c r="G39" s="44"/>
      <c r="H39" s="47"/>
      <c r="I39" s="44"/>
      <c r="J39" s="24"/>
      <c r="K39" s="24"/>
      <c r="L39" s="24"/>
      <c r="M39" s="24"/>
      <c r="N39" s="77"/>
      <c r="O39" s="77"/>
      <c r="P39" s="24"/>
      <c r="Q39" s="24"/>
      <c r="R39" s="24"/>
      <c r="S39" s="24"/>
      <c r="T39" s="24"/>
      <c r="U39" s="24"/>
      <c r="V39" s="24"/>
      <c r="W39" s="78"/>
      <c r="X39" s="24"/>
      <c r="Y39" s="89"/>
      <c r="Z39" s="89"/>
      <c r="AA39" s="89"/>
      <c r="AB39" s="89"/>
      <c r="AC39" s="89"/>
      <c r="AD39" s="89"/>
    </row>
    <row r="40" spans="1:30" x14ac:dyDescent="0.25">
      <c r="A40" s="9"/>
      <c r="B40" s="78"/>
      <c r="C40" s="44"/>
      <c r="D40" s="78"/>
      <c r="E40" s="78"/>
      <c r="F40" s="24"/>
      <c r="G40" s="44"/>
      <c r="H40" s="47"/>
      <c r="I40" s="44"/>
      <c r="J40" s="24"/>
      <c r="K40" s="24"/>
      <c r="L40" s="24"/>
      <c r="M40" s="24"/>
      <c r="N40" s="77"/>
      <c r="O40" s="77"/>
      <c r="P40" s="24"/>
      <c r="Q40" s="24"/>
      <c r="R40" s="24"/>
      <c r="S40" s="24"/>
      <c r="T40" s="24"/>
      <c r="U40" s="24"/>
      <c r="V40" s="24"/>
      <c r="W40" s="78"/>
      <c r="X40" s="24"/>
      <c r="Y40" s="89"/>
      <c r="Z40" s="89"/>
      <c r="AA40" s="89"/>
      <c r="AB40" s="89"/>
      <c r="AC40" s="89"/>
      <c r="AD4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2018-09-08T09:21:32Z</dcterms:modified>
</cp:coreProperties>
</file>