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12" i="5" l="1"/>
  <c r="O12" i="5"/>
  <c r="N12" i="5"/>
  <c r="M12" i="5"/>
  <c r="L12" i="5"/>
  <c r="K8" i="5"/>
  <c r="J8" i="5" s="1"/>
  <c r="W8" i="5"/>
  <c r="V8" i="5" s="1"/>
  <c r="AS8" i="5" l="1"/>
  <c r="AQ8" i="5"/>
  <c r="AP8" i="5"/>
  <c r="AO8" i="5"/>
  <c r="AN8" i="5"/>
  <c r="AM8" i="5"/>
  <c r="AG8" i="5"/>
  <c r="AE8" i="5"/>
  <c r="AD8" i="5"/>
  <c r="AC8" i="5"/>
  <c r="AB8" i="5"/>
  <c r="AA8" i="5"/>
  <c r="U8" i="5"/>
  <c r="T8" i="5"/>
  <c r="S8" i="5"/>
  <c r="R8" i="5"/>
  <c r="Q8" i="5"/>
  <c r="I8" i="5"/>
  <c r="H8" i="5"/>
  <c r="G8" i="5"/>
  <c r="F8" i="5"/>
  <c r="E8" i="5"/>
  <c r="AF8" i="5" l="1"/>
  <c r="AR8" i="5"/>
  <c r="I13" i="5"/>
  <c r="K12" i="5"/>
  <c r="G12" i="5"/>
  <c r="F12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<sst xmlns="http://schemas.openxmlformats.org/spreadsheetml/2006/main" count="77" uniqueCount="33">
  <si>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</si>
  <si>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</si>
  <si>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</si>
  <si>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</si>
  <si>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</si>
  <si>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</si>
  <si>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</si>
  <si>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</si>
  <si>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</si>
  <si>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</si>
  <si>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</si>
  <si>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</si>
  <si>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</si>
  <si>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</si>
  <si>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</si>
  <si>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</si>
  <si>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</si>
  <si>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</si>
  <si>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</si>
  <si>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</si>
  <si>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</si>
  <si>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</si>
  <si>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</si>
  <si>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</si>
  <si>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7.</t>
  </si>
  <si>
    <t>AA  2</t>
  </si>
  <si>
    <t>Juho Ihamäki</t>
  </si>
  <si>
    <t>4.</t>
  </si>
  <si>
    <t>17.9.1998   Alajärvi</t>
  </si>
  <si>
    <t>6.</t>
  </si>
  <si>
    <t>9.</t>
  </si>
  <si>
    <t>AA = Alajärven Ankkurit  (1944),  kasvattajaseura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</si>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</sst>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26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5"/>
      <c r="D2" s="56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7" t="s">
        <v>12</v>
      </c>
      <c r="Y2" s="58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8"/>
      <c r="X4" s="12">
        <v>2015</v>
      </c>
      <c r="Y4" s="12" t="s">
        <v>24</v>
      </c>
      <c r="Z4" s="1" t="s">
        <v>25</v>
      </c>
      <c r="AA4" s="12">
        <v>15</v>
      </c>
      <c r="AB4" s="12">
        <v>0</v>
      </c>
      <c r="AC4" s="12">
        <v>22</v>
      </c>
      <c r="AD4" s="12">
        <v>0</v>
      </c>
      <c r="AE4" s="12">
        <v>33</v>
      </c>
      <c r="AF4" s="65">
        <v>0.45829999999999999</v>
      </c>
      <c r="AG4" s="10">
        <v>72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8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8"/>
      <c r="X5" s="12"/>
      <c r="Y5" s="12"/>
      <c r="Z5" s="1"/>
      <c r="AA5" s="12"/>
      <c r="AB5" s="12"/>
      <c r="AC5" s="12"/>
      <c r="AD5" s="12"/>
      <c r="AE5" s="12"/>
      <c r="AF5" s="65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8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8"/>
      <c r="X6" s="12">
        <v>2019</v>
      </c>
      <c r="Y6" s="12" t="s">
        <v>27</v>
      </c>
      <c r="Z6" s="1" t="s">
        <v>25</v>
      </c>
      <c r="AA6" s="12">
        <v>16</v>
      </c>
      <c r="AB6" s="12">
        <v>3</v>
      </c>
      <c r="AC6" s="12">
        <v>35</v>
      </c>
      <c r="AD6" s="12">
        <v>9</v>
      </c>
      <c r="AE6" s="12">
        <v>71</v>
      </c>
      <c r="AF6" s="65">
        <v>0.56789999999999996</v>
      </c>
      <c r="AG6" s="18">
        <v>125</v>
      </c>
      <c r="AH6" s="40" t="s">
        <v>27</v>
      </c>
      <c r="AI6" s="7"/>
      <c r="AJ6" s="7"/>
      <c r="AK6" s="7"/>
      <c r="AM6" s="12">
        <v>2</v>
      </c>
      <c r="AN6" s="12">
        <v>0</v>
      </c>
      <c r="AO6" s="13">
        <v>1</v>
      </c>
      <c r="AP6" s="12">
        <v>1</v>
      </c>
      <c r="AQ6" s="12">
        <v>3</v>
      </c>
      <c r="AR6" s="66">
        <v>0.23100000000000001</v>
      </c>
      <c r="AS6" s="18">
        <v>13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2020</v>
      </c>
      <c r="C7" s="12" t="s">
        <v>27</v>
      </c>
      <c r="D7" s="1" t="s">
        <v>32</v>
      </c>
      <c r="E7" s="12">
        <v>12</v>
      </c>
      <c r="F7" s="12">
        <v>1</v>
      </c>
      <c r="G7" s="12">
        <v>14</v>
      </c>
      <c r="H7" s="12">
        <v>3</v>
      </c>
      <c r="I7" s="12">
        <v>27</v>
      </c>
      <c r="J7" s="31">
        <v>0.36480000000000001</v>
      </c>
      <c r="K7" s="18">
        <v>74</v>
      </c>
      <c r="L7" s="40"/>
      <c r="M7" s="7"/>
      <c r="N7" s="7"/>
      <c r="O7" s="7"/>
      <c r="P7" s="67"/>
      <c r="Q7" s="12">
        <v>2</v>
      </c>
      <c r="R7" s="12">
        <v>0</v>
      </c>
      <c r="S7" s="13">
        <v>0</v>
      </c>
      <c r="T7" s="12">
        <v>0</v>
      </c>
      <c r="U7" s="12">
        <v>0</v>
      </c>
      <c r="V7" s="66">
        <v>0</v>
      </c>
      <c r="W7" s="18">
        <v>6</v>
      </c>
      <c r="X7" s="12">
        <v>2020</v>
      </c>
      <c r="Y7" s="12" t="s">
        <v>29</v>
      </c>
      <c r="Z7" s="1" t="s">
        <v>25</v>
      </c>
      <c r="AA7" s="12">
        <v>7</v>
      </c>
      <c r="AB7" s="12">
        <v>0</v>
      </c>
      <c r="AC7" s="12">
        <v>14</v>
      </c>
      <c r="AD7" s="12">
        <v>5</v>
      </c>
      <c r="AE7" s="12">
        <v>39</v>
      </c>
      <c r="AF7" s="31">
        <v>0.73580000000000001</v>
      </c>
      <c r="AG7" s="18">
        <v>53</v>
      </c>
      <c r="AH7" s="40"/>
      <c r="AI7" s="7"/>
      <c r="AJ7" s="7"/>
      <c r="AK7" s="7" t="s">
        <v>30</v>
      </c>
      <c r="AL7" s="10"/>
      <c r="AM7" s="12"/>
      <c r="AN7" s="12"/>
      <c r="AO7" s="13"/>
      <c r="AP7" s="12"/>
      <c r="AQ7" s="12"/>
      <c r="AR7" s="13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61" t="s">
        <v>13</v>
      </c>
      <c r="C8" s="62"/>
      <c r="D8" s="63"/>
      <c r="E8" s="35">
        <f>SUM(E4:E7)</f>
        <v>12</v>
      </c>
      <c r="F8" s="35">
        <f t="shared" ref="F8:I8" si="0">SUM(F4:F7)</f>
        <v>1</v>
      </c>
      <c r="G8" s="35">
        <f t="shared" si="0"/>
        <v>14</v>
      </c>
      <c r="H8" s="35">
        <f t="shared" si="0"/>
        <v>3</v>
      </c>
      <c r="I8" s="35">
        <f t="shared" si="0"/>
        <v>27</v>
      </c>
      <c r="J8" s="36">
        <f>PRODUCT(I8/K8)</f>
        <v>0.36486486486486486</v>
      </c>
      <c r="K8" s="20">
        <f t="shared" ref="K8" si="1">SUM(K4:K7)</f>
        <v>74</v>
      </c>
      <c r="L8" s="17"/>
      <c r="M8" s="28"/>
      <c r="N8" s="41"/>
      <c r="O8" s="42"/>
      <c r="P8" s="10"/>
      <c r="Q8" s="35">
        <f>SUM(Q4:Q7)</f>
        <v>2</v>
      </c>
      <c r="R8" s="35">
        <f t="shared" ref="R8:U8" si="2">SUM(R4:R7)</f>
        <v>0</v>
      </c>
      <c r="S8" s="35">
        <f t="shared" si="2"/>
        <v>0</v>
      </c>
      <c r="T8" s="35">
        <f t="shared" si="2"/>
        <v>0</v>
      </c>
      <c r="U8" s="35">
        <f t="shared" si="2"/>
        <v>0</v>
      </c>
      <c r="V8" s="36">
        <f>PRODUCT(U8/W8)</f>
        <v>0</v>
      </c>
      <c r="W8" s="20">
        <f t="shared" ref="W8" si="3">SUM(W4:W7)</f>
        <v>6</v>
      </c>
      <c r="X8" s="64" t="s">
        <v>13</v>
      </c>
      <c r="Y8" s="11"/>
      <c r="Z8" s="9"/>
      <c r="AA8" s="35">
        <f>SUM(AA4:AA7)</f>
        <v>38</v>
      </c>
      <c r="AB8" s="35">
        <f t="shared" ref="AB8:AG8" si="4">SUM(AB4:AB7)</f>
        <v>3</v>
      </c>
      <c r="AC8" s="35">
        <f t="shared" si="4"/>
        <v>71</v>
      </c>
      <c r="AD8" s="35">
        <f t="shared" si="4"/>
        <v>14</v>
      </c>
      <c r="AE8" s="35">
        <f t="shared" si="4"/>
        <v>143</v>
      </c>
      <c r="AF8" s="36">
        <f>PRODUCT(AE8/AG8)</f>
        <v>0.57199999999999995</v>
      </c>
      <c r="AG8" s="20">
        <f t="shared" si="4"/>
        <v>250</v>
      </c>
      <c r="AH8" s="17"/>
      <c r="AI8" s="28"/>
      <c r="AJ8" s="41"/>
      <c r="AK8" s="42"/>
      <c r="AL8" s="10"/>
      <c r="AM8" s="35">
        <f>SUM(AM4:AM7)</f>
        <v>2</v>
      </c>
      <c r="AN8" s="35">
        <f t="shared" ref="AN8:AQ8" si="5">SUM(AN4:AN7)</f>
        <v>0</v>
      </c>
      <c r="AO8" s="35">
        <f t="shared" si="5"/>
        <v>1</v>
      </c>
      <c r="AP8" s="35">
        <f t="shared" si="5"/>
        <v>1</v>
      </c>
      <c r="AQ8" s="35">
        <f t="shared" si="5"/>
        <v>3</v>
      </c>
      <c r="AR8" s="36">
        <f>PRODUCT(AQ8/AS8)</f>
        <v>0.23076923076923078</v>
      </c>
      <c r="AS8" s="38">
        <f t="shared" ref="AS8" si="6">SUM(AS4:AS7)</f>
        <v>13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5"/>
      <c r="C9" s="15"/>
      <c r="D9" s="15"/>
      <c r="E9" s="15"/>
      <c r="F9" s="15"/>
      <c r="G9" s="15"/>
      <c r="H9" s="15"/>
      <c r="I9" s="15"/>
      <c r="J9" s="37"/>
      <c r="K9" s="18"/>
      <c r="L9" s="10"/>
      <c r="M9" s="10"/>
      <c r="N9" s="10"/>
      <c r="O9" s="10"/>
      <c r="P9" s="15"/>
      <c r="Q9" s="15"/>
      <c r="R9" s="16"/>
      <c r="S9" s="15"/>
      <c r="T9" s="15"/>
      <c r="U9" s="10"/>
      <c r="V9" s="10"/>
      <c r="W9" s="18"/>
      <c r="X9" s="15"/>
      <c r="Y9" s="15"/>
      <c r="Z9" s="15"/>
      <c r="AA9" s="15"/>
      <c r="AB9" s="15"/>
      <c r="AC9" s="15"/>
      <c r="AD9" s="15"/>
      <c r="AE9" s="15"/>
      <c r="AF9" s="37"/>
      <c r="AG9" s="18"/>
      <c r="AH9" s="10"/>
      <c r="AI9" s="10"/>
      <c r="AJ9" s="10"/>
      <c r="AK9" s="10"/>
      <c r="AL9" s="15"/>
      <c r="AM9" s="15"/>
      <c r="AN9" s="16"/>
      <c r="AO9" s="15"/>
      <c r="AP9" s="15"/>
      <c r="AQ9" s="10"/>
      <c r="AR9" s="10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6"/>
      <c r="R10" s="16" t="s">
        <v>10</v>
      </c>
      <c r="S10" s="16"/>
      <c r="T10" s="54" t="s">
        <v>31</v>
      </c>
      <c r="U10" s="10"/>
      <c r="V10" s="18"/>
      <c r="W10" s="18"/>
      <c r="X10" s="43"/>
      <c r="Y10" s="43"/>
      <c r="Z10" s="43"/>
      <c r="AA10" s="43"/>
      <c r="AB10" s="43"/>
      <c r="AC10" s="15"/>
      <c r="AD10" s="15"/>
      <c r="AE10" s="15"/>
      <c r="AF10" s="15"/>
      <c r="AG10" s="15"/>
      <c r="AH10" s="15"/>
      <c r="AI10" s="15"/>
      <c r="AJ10" s="15"/>
      <c r="AK10" s="15"/>
      <c r="AM10" s="18"/>
      <c r="AN10" s="43"/>
      <c r="AO10" s="43"/>
      <c r="AP10" s="43"/>
      <c r="AQ10" s="43"/>
      <c r="AR10" s="43"/>
      <c r="AS10" s="43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5">
        <v>0</v>
      </c>
      <c r="L11" s="53">
        <v>0</v>
      </c>
      <c r="M11" s="53">
        <v>0</v>
      </c>
      <c r="N11" s="53">
        <v>0</v>
      </c>
      <c r="O11" s="53">
        <v>0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5"/>
      <c r="AF11" s="15"/>
      <c r="AG11" s="15"/>
      <c r="AH11" s="15"/>
      <c r="AI11" s="15"/>
      <c r="AJ11" s="15"/>
      <c r="AK11" s="15"/>
      <c r="AL11" s="15"/>
      <c r="AM11" s="15"/>
      <c r="AN11" s="16"/>
      <c r="AO11" s="16"/>
      <c r="AP11" s="16"/>
      <c r="AQ11" s="16"/>
      <c r="AR11" s="16"/>
      <c r="AS11" s="1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32" t="s">
        <v>11</v>
      </c>
      <c r="C12" s="33"/>
      <c r="D12" s="34"/>
      <c r="E12" s="47">
        <f>PRODUCT(E8+Q8)</f>
        <v>14</v>
      </c>
      <c r="F12" s="47">
        <f>PRODUCT(F8+R8)</f>
        <v>1</v>
      </c>
      <c r="G12" s="47">
        <f>PRODUCT(G8+S8)</f>
        <v>14</v>
      </c>
      <c r="H12" s="47">
        <f>PRODUCT(H8+T8)</f>
        <v>3</v>
      </c>
      <c r="I12" s="47">
        <f>PRODUCT(I8+U8)</f>
        <v>27</v>
      </c>
      <c r="J12" s="60">
        <f>PRODUCT(I12/K12)</f>
        <v>0.33750000000000002</v>
      </c>
      <c r="K12" s="15">
        <f>PRODUCT(K8+W8)</f>
        <v>80</v>
      </c>
      <c r="L12" s="53">
        <f>PRODUCT((F12+G12)/E12)</f>
        <v>1.0714285714285714</v>
      </c>
      <c r="M12" s="53">
        <f>PRODUCT(H12/E12)</f>
        <v>0.21428571428571427</v>
      </c>
      <c r="N12" s="53">
        <f>PRODUCT((F12+G12+H12)/E12)</f>
        <v>1.2857142857142858</v>
      </c>
      <c r="O12" s="53">
        <f>PRODUCT(I12/E12)</f>
        <v>1.9285714285714286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9" t="s">
        <v>12</v>
      </c>
      <c r="C13" s="30"/>
      <c r="D13" s="29"/>
      <c r="E13" s="47">
        <f>PRODUCT(AA8+AM8)</f>
        <v>40</v>
      </c>
      <c r="F13" s="47">
        <f>PRODUCT(AB8+AN8)</f>
        <v>3</v>
      </c>
      <c r="G13" s="47">
        <f>PRODUCT(AC8+AO8)</f>
        <v>72</v>
      </c>
      <c r="H13" s="47">
        <f>PRODUCT(AD8+AP8)</f>
        <v>15</v>
      </c>
      <c r="I13" s="47">
        <f>PRODUCT(AE8+AQ8)</f>
        <v>146</v>
      </c>
      <c r="J13" s="60">
        <f>PRODUCT(I13/K13)</f>
        <v>0.55513307984790872</v>
      </c>
      <c r="K13" s="10">
        <f>PRODUCT(AG8+AS8)</f>
        <v>263</v>
      </c>
      <c r="L13" s="53">
        <f>PRODUCT((F13+G13)/E13)</f>
        <v>1.875</v>
      </c>
      <c r="M13" s="53">
        <f>PRODUCT(H13/E13)</f>
        <v>0.375</v>
      </c>
      <c r="N13" s="53">
        <f>PRODUCT((F13+G13+H13)/E13)</f>
        <v>2.25</v>
      </c>
      <c r="O13" s="53">
        <f>PRODUCT(I13/E13)</f>
        <v>3.65</v>
      </c>
      <c r="Q13" s="16"/>
      <c r="R13" s="16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5"/>
      <c r="AF13" s="15"/>
      <c r="AG13" s="15"/>
      <c r="AH13" s="15"/>
      <c r="AI13" s="15"/>
      <c r="AJ13" s="15"/>
      <c r="AK13" s="15"/>
      <c r="AL13" s="10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4" t="s">
        <v>13</v>
      </c>
      <c r="C14" s="45"/>
      <c r="D14" s="46"/>
      <c r="E14" s="47">
        <f>SUM(E11:E13)</f>
        <v>54</v>
      </c>
      <c r="F14" s="47">
        <f t="shared" ref="F14:I14" si="7">SUM(F11:F13)</f>
        <v>4</v>
      </c>
      <c r="G14" s="47">
        <f t="shared" si="7"/>
        <v>86</v>
      </c>
      <c r="H14" s="47">
        <f t="shared" si="7"/>
        <v>18</v>
      </c>
      <c r="I14" s="47">
        <f t="shared" si="7"/>
        <v>173</v>
      </c>
      <c r="J14" s="60">
        <f>PRODUCT(I14/K14)</f>
        <v>0.50437317784256563</v>
      </c>
      <c r="K14" s="15">
        <f>SUM(K11:K13)</f>
        <v>343</v>
      </c>
      <c r="L14" s="53">
        <f>PRODUCT((F14+G14)/E14)</f>
        <v>1.6666666666666667</v>
      </c>
      <c r="M14" s="53">
        <f>PRODUCT(H14/E14)</f>
        <v>0.33333333333333331</v>
      </c>
      <c r="N14" s="53">
        <f>PRODUCT((F14+G14+H14)/E14)</f>
        <v>2</v>
      </c>
      <c r="O14" s="53">
        <f>PRODUCT(I14/E14)</f>
        <v>3.2037037037037037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0"/>
      <c r="F15" s="10"/>
      <c r="G15" s="10"/>
      <c r="H15" s="10"/>
      <c r="I15" s="10"/>
      <c r="J15" s="15"/>
      <c r="K15" s="15"/>
      <c r="L15" s="10"/>
      <c r="M15" s="10"/>
      <c r="N15" s="10"/>
      <c r="O15" s="10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5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5"/>
      <c r="AI86" s="15"/>
      <c r="AJ86" s="15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5"/>
      <c r="AD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5"/>
      <c r="AD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5"/>
      <c r="AD171" s="15"/>
      <c r="AH171" s="15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5"/>
      <c r="AI173" s="15"/>
      <c r="AJ173" s="15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5"/>
      <c r="AI174" s="15"/>
      <c r="AJ174" s="15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5"/>
      <c r="AI176" s="15"/>
      <c r="AJ176" s="15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AH177" s="15"/>
      <c r="AI177" s="15"/>
      <c r="AJ177" s="15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AH178" s="15"/>
      <c r="AI178" s="15"/>
      <c r="AJ178" s="15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2020-09-08T09:11:56Z</dcterms:modified>
</cp:coreProperties>
</file>