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F15" i="2" l="1"/>
  <c r="N15" i="2" s="1"/>
  <c r="H15" i="2"/>
  <c r="H16" i="2" s="1"/>
  <c r="M16" i="2" s="1"/>
  <c r="O14" i="2"/>
  <c r="K16" i="2"/>
  <c r="L14" i="2"/>
  <c r="N14" i="2"/>
  <c r="J10" i="2"/>
  <c r="M14" i="2"/>
  <c r="J14" i="2"/>
  <c r="I16" i="2"/>
  <c r="O15" i="2"/>
  <c r="J15" i="2"/>
  <c r="L15" i="2"/>
  <c r="M15" i="2"/>
  <c r="AF10" i="2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F16" i="2" l="1"/>
  <c r="J16" i="2"/>
  <c r="O16" i="2"/>
  <c r="L16" i="2" l="1"/>
  <c r="N16" i="2"/>
</calcChain>
</file>

<file path=xl/sharedStrings.xml><?xml version="1.0" encoding="utf-8"?>
<sst xmlns="http://schemas.openxmlformats.org/spreadsheetml/2006/main" count="205" uniqueCount="91">
  <si>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</si>
  <si>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</si>
  <si>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</si>
  <si>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</si>
  <si>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</si>
  <si>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</si>
  <si>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</si>
  <si>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</si>
  <si>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</si>
  <si>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</si>
  <si>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</si>
  <si>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</si>
  <si>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</si>
  <si>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</si>
  <si>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</si>
  <si>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</si>
  <si>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</si>
  <si>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</si>
  <si>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</si>
  <si>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</si>
  <si>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</si>
  <si>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</si>
  <si>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</si>
  <si>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</si>
  <si>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</si>
  <si>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</si>
  <si>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</si>
  <si>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</si>
  <si>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</si>
  <si>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</si>
  <si>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</si>
  <si>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</si>
  <si>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</si>
  <si>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</si>
  <si>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Miika Jokinen</t>
  </si>
  <si>
    <t>5.</t>
  </si>
  <si>
    <t>Tahko</t>
  </si>
  <si>
    <t>11.06. 2010  UPV - Tahko  0-2  (0-10, 1-3)</t>
  </si>
  <si>
    <t xml:space="preserve">  17 v 10 kk 30 pv</t>
  </si>
  <si>
    <t>suomensarja</t>
  </si>
  <si>
    <t>poikien superpesis</t>
  </si>
  <si>
    <t>Tahko  2</t>
  </si>
  <si>
    <t>7.</t>
  </si>
  <si>
    <t>6.</t>
  </si>
  <si>
    <t>PuMu</t>
  </si>
  <si>
    <t>ykköspesis</t>
  </si>
  <si>
    <t>03.07. 2011  Tahko - JoMa  2-0  (51, 8-6)</t>
  </si>
  <si>
    <t>8.  ottelu</t>
  </si>
  <si>
    <t xml:space="preserve">  18 v 11 kk 21 pv</t>
  </si>
  <si>
    <t>14.06. 2011  KiPa - Tahko  0-2  (2-4, 2-3)</t>
  </si>
  <si>
    <t>5.  ottelu</t>
  </si>
  <si>
    <t xml:space="preserve">  18 v 11 kk   2 pv</t>
  </si>
  <si>
    <t>Seurat</t>
  </si>
  <si>
    <t>Tahko = Hyvinkään Tahko  (1915),  kasvattajaseura</t>
  </si>
  <si>
    <t>12.7.1992    Hyvinkää</t>
  </si>
  <si>
    <t>YKKÖSPESIS</t>
  </si>
  <si>
    <t>11.</t>
  </si>
  <si>
    <t>JoKo</t>
  </si>
  <si>
    <t>PuMu = Puna-Mustat, Helsinki  (1941)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</si>
  <si>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</si>
  <si>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</si>
  <si>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</si>
  <si>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</si>
  <si>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</si>
  <si>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</si>
  <si>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</si>
  <si>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</si>
  <si>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</si>
  <si>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</si>
  <si>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</si>
  <si>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TOP-100     1945-2017</t>
  </si>
  <si>
    <t>KAIKKIEN AIKOJEN TILASTOT, TOP-10</t>
  </si>
  <si>
    <t>PESISPÖRSSIRAJAT</t>
  </si>
  <si>
    <t>Lyöty</t>
  </si>
  <si>
    <t>Tuotu</t>
  </si>
  <si>
    <t>0-3  Lippo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</si>
  <si>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</si>
  <si>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</si>
  <si>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</si>
  <si>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</si>
  <si>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</si>
  <si>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</si>
  <si>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</si>
  <si>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</si>
  <si>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</si>
  <si>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</si>
  <si>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</si>
  <si>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Otakoppi = Otakoppi, Espoo  (2008)</t>
  </si>
  <si>
    <t>10.</t>
  </si>
  <si>
    <t>Otakoppi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</si>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</sst>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140625" style="68" customWidth="1"/>
    <col min="4" max="4" width="10.140625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6.42578125" style="68" customWidth="1"/>
    <col min="34" max="34" width="13" style="68" customWidth="1"/>
    <col min="35" max="35" width="12.28515625" style="68" customWidth="1"/>
    <col min="36" max="36" width="12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3" customWidth="1"/>
    <col min="45" max="16384" width="9.140625" style="3"/>
  </cols>
  <sheetData>
    <row r="1" spans="1:44" ht="17.25" customHeight="1" x14ac:dyDescent="0.25">
      <c r="A1" s="78"/>
      <c r="B1" s="5" t="s">
        <v>34</v>
      </c>
      <c r="C1" s="6"/>
      <c r="D1" s="7"/>
      <c r="E1" s="8" t="s">
        <v>54</v>
      </c>
      <c r="F1" s="5"/>
      <c r="G1" s="5"/>
      <c r="H1" s="5"/>
      <c r="I1" s="6"/>
      <c r="J1" s="6"/>
      <c r="K1" s="6"/>
      <c r="L1" s="5"/>
      <c r="M1" s="6"/>
      <c r="N1" s="6"/>
      <c r="O1" s="6"/>
      <c r="P1" s="79"/>
      <c r="Q1" s="79"/>
      <c r="R1" s="79"/>
      <c r="S1" s="79"/>
      <c r="T1" s="7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0"/>
    </row>
    <row r="2" spans="1:44" s="4" customFormat="1" ht="15" customHeight="1" x14ac:dyDescent="0.25">
      <c r="A2" s="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77</v>
      </c>
      <c r="Q2" s="13"/>
      <c r="R2" s="13"/>
      <c r="S2" s="20"/>
      <c r="T2" s="18"/>
      <c r="U2" s="19" t="s">
        <v>15</v>
      </c>
      <c r="V2" s="13"/>
      <c r="W2" s="13"/>
      <c r="X2" s="19"/>
      <c r="Y2" s="80"/>
      <c r="Z2" s="81"/>
      <c r="AA2" s="18"/>
      <c r="AB2" s="21" t="s">
        <v>78</v>
      </c>
      <c r="AC2" s="19"/>
      <c r="AD2" s="13"/>
      <c r="AE2" s="20"/>
      <c r="AF2" s="18"/>
      <c r="AG2" s="21" t="s">
        <v>59</v>
      </c>
      <c r="AH2" s="13"/>
      <c r="AI2" s="13"/>
      <c r="AJ2" s="14"/>
      <c r="AK2" s="18"/>
      <c r="AL2" s="21" t="s">
        <v>60</v>
      </c>
      <c r="AM2" s="19"/>
      <c r="AN2" s="13"/>
      <c r="AO2" s="82" t="s">
        <v>61</v>
      </c>
      <c r="AP2" s="13"/>
      <c r="AQ2" s="14"/>
      <c r="AR2" s="50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62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62</v>
      </c>
      <c r="AE3" s="17" t="s">
        <v>17</v>
      </c>
      <c r="AF3" s="22"/>
      <c r="AG3" s="17" t="s">
        <v>63</v>
      </c>
      <c r="AH3" s="17" t="s">
        <v>64</v>
      </c>
      <c r="AI3" s="14" t="s">
        <v>65</v>
      </c>
      <c r="AJ3" s="17" t="s">
        <v>66</v>
      </c>
      <c r="AK3" s="22"/>
      <c r="AL3" s="17" t="s">
        <v>23</v>
      </c>
      <c r="AM3" s="17" t="s">
        <v>24</v>
      </c>
      <c r="AN3" s="14" t="s">
        <v>67</v>
      </c>
      <c r="AO3" s="14" t="s">
        <v>31</v>
      </c>
      <c r="AP3" s="16" t="s">
        <v>32</v>
      </c>
      <c r="AQ3" s="17" t="s">
        <v>33</v>
      </c>
      <c r="AR3" s="50"/>
    </row>
    <row r="4" spans="1:44" s="4" customFormat="1" ht="15" customHeight="1" x14ac:dyDescent="0.25">
      <c r="A4" s="2"/>
      <c r="B4" s="23">
        <v>2008</v>
      </c>
      <c r="C4" s="23" t="s">
        <v>42</v>
      </c>
      <c r="D4" s="24" t="s">
        <v>41</v>
      </c>
      <c r="E4" s="23"/>
      <c r="F4" s="25" t="s">
        <v>39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7"/>
      <c r="W4" s="27"/>
      <c r="X4" s="27"/>
      <c r="Y4" s="27"/>
      <c r="Z4" s="38"/>
      <c r="AA4" s="22">
        <v>0</v>
      </c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7"/>
      <c r="AM4" s="29"/>
      <c r="AN4" s="30"/>
      <c r="AO4" s="31"/>
      <c r="AP4" s="32"/>
      <c r="AQ4" s="27"/>
      <c r="AR4" s="50"/>
    </row>
    <row r="5" spans="1:44" s="4" customFormat="1" ht="15" customHeight="1" x14ac:dyDescent="0.25">
      <c r="A5" s="2"/>
      <c r="B5" s="33">
        <v>2009</v>
      </c>
      <c r="C5" s="33"/>
      <c r="D5" s="34"/>
      <c r="E5" s="33"/>
      <c r="F5" s="35" t="s">
        <v>40</v>
      </c>
      <c r="G5" s="33"/>
      <c r="H5" s="33"/>
      <c r="I5" s="33"/>
      <c r="J5" s="33"/>
      <c r="K5" s="33"/>
      <c r="L5" s="33"/>
      <c r="M5" s="33"/>
      <c r="N5" s="36"/>
      <c r="O5" s="22"/>
      <c r="P5" s="17"/>
      <c r="Q5" s="17"/>
      <c r="R5" s="17"/>
      <c r="S5" s="17"/>
      <c r="T5" s="22"/>
      <c r="U5" s="27"/>
      <c r="V5" s="27"/>
      <c r="W5" s="31"/>
      <c r="X5" s="27"/>
      <c r="Y5" s="27"/>
      <c r="Z5" s="38"/>
      <c r="AA5" s="22">
        <v>0</v>
      </c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27"/>
      <c r="AM5" s="29"/>
      <c r="AN5" s="30"/>
      <c r="AO5" s="31"/>
      <c r="AP5" s="32"/>
      <c r="AQ5" s="27"/>
      <c r="AR5" s="50"/>
    </row>
    <row r="6" spans="1:44" s="4" customFormat="1" ht="15" customHeight="1" x14ac:dyDescent="0.25">
      <c r="A6" s="2"/>
      <c r="B6" s="23">
        <v>2010</v>
      </c>
      <c r="C6" s="23" t="s">
        <v>35</v>
      </c>
      <c r="D6" s="24" t="s">
        <v>41</v>
      </c>
      <c r="E6" s="23"/>
      <c r="F6" s="25" t="s">
        <v>39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9"/>
      <c r="V6" s="27"/>
      <c r="W6" s="31"/>
      <c r="X6" s="27"/>
      <c r="Y6" s="27"/>
      <c r="Z6" s="38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7"/>
      <c r="AM6" s="29"/>
      <c r="AN6" s="30"/>
      <c r="AO6" s="31"/>
      <c r="AP6" s="32"/>
      <c r="AQ6" s="27"/>
      <c r="AR6" s="50"/>
    </row>
    <row r="7" spans="1:44" s="4" customFormat="1" ht="15" customHeight="1" x14ac:dyDescent="0.25">
      <c r="A7" s="2"/>
      <c r="B7" s="27">
        <v>2010</v>
      </c>
      <c r="C7" s="27" t="s">
        <v>35</v>
      </c>
      <c r="D7" s="37" t="s">
        <v>36</v>
      </c>
      <c r="E7" s="27">
        <v>2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38">
        <v>0</v>
      </c>
      <c r="O7" s="22"/>
      <c r="P7" s="17"/>
      <c r="Q7" s="17"/>
      <c r="R7" s="17"/>
      <c r="S7" s="17"/>
      <c r="T7" s="22"/>
      <c r="U7" s="27">
        <v>1</v>
      </c>
      <c r="V7" s="27">
        <v>0</v>
      </c>
      <c r="W7" s="31">
        <v>0</v>
      </c>
      <c r="X7" s="27">
        <v>0</v>
      </c>
      <c r="Y7" s="27">
        <v>0</v>
      </c>
      <c r="Z7" s="38">
        <v>0</v>
      </c>
      <c r="AA7" s="22">
        <v>0</v>
      </c>
      <c r="AB7" s="17"/>
      <c r="AC7" s="17"/>
      <c r="AD7" s="17"/>
      <c r="AE7" s="17"/>
      <c r="AF7" s="22"/>
      <c r="AG7" s="29" t="s">
        <v>75</v>
      </c>
      <c r="AH7" s="29"/>
      <c r="AI7" s="29"/>
      <c r="AJ7" s="29"/>
      <c r="AK7" s="22"/>
      <c r="AL7" s="27"/>
      <c r="AM7" s="29"/>
      <c r="AN7" s="30"/>
      <c r="AO7" s="31"/>
      <c r="AP7" s="32"/>
      <c r="AQ7" s="27"/>
      <c r="AR7" s="50"/>
    </row>
    <row r="8" spans="1:44" s="4" customFormat="1" ht="15" customHeight="1" x14ac:dyDescent="0.25">
      <c r="A8" s="2"/>
      <c r="B8" s="23">
        <v>2011</v>
      </c>
      <c r="C8" s="23" t="s">
        <v>43</v>
      </c>
      <c r="D8" s="24" t="s">
        <v>41</v>
      </c>
      <c r="E8" s="23"/>
      <c r="F8" s="25" t="s">
        <v>39</v>
      </c>
      <c r="G8" s="23"/>
      <c r="H8" s="23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9"/>
      <c r="V8" s="27"/>
      <c r="W8" s="31"/>
      <c r="X8" s="27"/>
      <c r="Y8" s="27"/>
      <c r="Z8" s="38"/>
      <c r="AA8" s="22">
        <v>0</v>
      </c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27"/>
      <c r="AM8" s="29"/>
      <c r="AN8" s="30"/>
      <c r="AO8" s="31"/>
      <c r="AP8" s="32"/>
      <c r="AQ8" s="27"/>
      <c r="AR8" s="50"/>
    </row>
    <row r="9" spans="1:44" s="4" customFormat="1" ht="15" customHeight="1" x14ac:dyDescent="0.25">
      <c r="A9" s="2"/>
      <c r="B9" s="39">
        <v>2011</v>
      </c>
      <c r="C9" s="39" t="s">
        <v>42</v>
      </c>
      <c r="D9" s="40" t="s">
        <v>44</v>
      </c>
      <c r="E9" s="39"/>
      <c r="F9" s="41" t="s">
        <v>45</v>
      </c>
      <c r="G9" s="70"/>
      <c r="H9" s="69"/>
      <c r="I9" s="39"/>
      <c r="J9" s="39"/>
      <c r="K9" s="39"/>
      <c r="L9" s="39"/>
      <c r="M9" s="39"/>
      <c r="N9" s="42"/>
      <c r="O9" s="22"/>
      <c r="P9" s="17"/>
      <c r="Q9" s="17"/>
      <c r="R9" s="17"/>
      <c r="S9" s="17"/>
      <c r="T9" s="22"/>
      <c r="U9" s="29"/>
      <c r="V9" s="27"/>
      <c r="W9" s="31"/>
      <c r="X9" s="27"/>
      <c r="Y9" s="27"/>
      <c r="Z9" s="38"/>
      <c r="AA9" s="22">
        <v>66</v>
      </c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27"/>
      <c r="AM9" s="29"/>
      <c r="AN9" s="30"/>
      <c r="AO9" s="31"/>
      <c r="AP9" s="32"/>
      <c r="AQ9" s="27"/>
      <c r="AR9" s="50"/>
    </row>
    <row r="10" spans="1:44" s="4" customFormat="1" ht="15" customHeight="1" x14ac:dyDescent="0.25">
      <c r="A10" s="2"/>
      <c r="B10" s="27">
        <v>2011</v>
      </c>
      <c r="C10" s="27" t="s">
        <v>42</v>
      </c>
      <c r="D10" s="37" t="s">
        <v>36</v>
      </c>
      <c r="E10" s="27">
        <v>5</v>
      </c>
      <c r="F10" s="27">
        <v>0</v>
      </c>
      <c r="G10" s="32">
        <v>1</v>
      </c>
      <c r="H10" s="31">
        <v>3</v>
      </c>
      <c r="I10" s="27">
        <v>5</v>
      </c>
      <c r="J10" s="27">
        <v>3</v>
      </c>
      <c r="K10" s="27">
        <v>0</v>
      </c>
      <c r="L10" s="27">
        <v>1</v>
      </c>
      <c r="M10" s="27">
        <v>1</v>
      </c>
      <c r="N10" s="38">
        <v>0.33300000000000002</v>
      </c>
      <c r="O10" s="22"/>
      <c r="P10" s="17"/>
      <c r="Q10" s="17"/>
      <c r="R10" s="17"/>
      <c r="S10" s="17"/>
      <c r="T10" s="22"/>
      <c r="U10" s="27"/>
      <c r="V10" s="27"/>
      <c r="W10" s="31"/>
      <c r="X10" s="27"/>
      <c r="Y10" s="27"/>
      <c r="Z10" s="38"/>
      <c r="AA10" s="22"/>
      <c r="AB10" s="17"/>
      <c r="AC10" s="17"/>
      <c r="AD10" s="17"/>
      <c r="AE10" s="17"/>
      <c r="AF10" s="22"/>
      <c r="AG10" s="29"/>
      <c r="AH10" s="29"/>
      <c r="AI10" s="29"/>
      <c r="AJ10" s="29"/>
      <c r="AK10" s="22"/>
      <c r="AL10" s="27"/>
      <c r="AM10" s="29"/>
      <c r="AN10" s="30"/>
      <c r="AO10" s="31"/>
      <c r="AP10" s="32"/>
      <c r="AQ10" s="27"/>
      <c r="AR10" s="50"/>
    </row>
    <row r="11" spans="1:44" s="4" customFormat="1" ht="15" customHeight="1" x14ac:dyDescent="0.25">
      <c r="A11" s="2"/>
      <c r="B11" s="23">
        <v>2012</v>
      </c>
      <c r="C11" s="23" t="s">
        <v>43</v>
      </c>
      <c r="D11" s="24" t="s">
        <v>41</v>
      </c>
      <c r="E11" s="23"/>
      <c r="F11" s="25" t="s">
        <v>39</v>
      </c>
      <c r="G11" s="23"/>
      <c r="H11" s="23"/>
      <c r="I11" s="23"/>
      <c r="J11" s="23"/>
      <c r="K11" s="23"/>
      <c r="L11" s="23"/>
      <c r="M11" s="23"/>
      <c r="N11" s="26"/>
      <c r="O11" s="22"/>
      <c r="P11" s="17"/>
      <c r="Q11" s="17"/>
      <c r="R11" s="17"/>
      <c r="S11" s="17"/>
      <c r="T11" s="22"/>
      <c r="U11" s="29"/>
      <c r="V11" s="27"/>
      <c r="W11" s="31"/>
      <c r="X11" s="27"/>
      <c r="Y11" s="27"/>
      <c r="Z11" s="38"/>
      <c r="AA11" s="22"/>
      <c r="AB11" s="17"/>
      <c r="AC11" s="17"/>
      <c r="AD11" s="17"/>
      <c r="AE11" s="17"/>
      <c r="AF11" s="22"/>
      <c r="AG11" s="29"/>
      <c r="AH11" s="29"/>
      <c r="AI11" s="29"/>
      <c r="AJ11" s="29"/>
      <c r="AK11" s="22"/>
      <c r="AL11" s="27"/>
      <c r="AM11" s="29"/>
      <c r="AN11" s="30"/>
      <c r="AO11" s="31"/>
      <c r="AP11" s="32"/>
      <c r="AQ11" s="27"/>
      <c r="AR11" s="50"/>
    </row>
    <row r="12" spans="1:44" s="4" customFormat="1" ht="15" customHeight="1" x14ac:dyDescent="0.25">
      <c r="A12" s="2"/>
      <c r="B12" s="27" t="s">
        <v>90</v>
      </c>
      <c r="C12" s="27"/>
      <c r="D12" s="37"/>
      <c r="E12" s="27"/>
      <c r="F12" s="27"/>
      <c r="G12" s="32"/>
      <c r="H12" s="31"/>
      <c r="I12" s="27"/>
      <c r="J12" s="27"/>
      <c r="K12" s="27"/>
      <c r="L12" s="27"/>
      <c r="M12" s="27"/>
      <c r="N12" s="38"/>
      <c r="O12" s="22"/>
      <c r="P12" s="17"/>
      <c r="Q12" s="17"/>
      <c r="R12" s="17"/>
      <c r="S12" s="17"/>
      <c r="T12" s="22"/>
      <c r="U12" s="27"/>
      <c r="V12" s="27"/>
      <c r="W12" s="31"/>
      <c r="X12" s="27"/>
      <c r="Y12" s="27"/>
      <c r="Z12" s="38"/>
      <c r="AA12" s="22"/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27"/>
      <c r="AM12" s="29"/>
      <c r="AN12" s="30"/>
      <c r="AO12" s="31"/>
      <c r="AP12" s="32"/>
      <c r="AQ12" s="27"/>
      <c r="AR12" s="50"/>
    </row>
    <row r="13" spans="1:44" s="4" customFormat="1" ht="15" customHeight="1" x14ac:dyDescent="0.25">
      <c r="A13" s="2"/>
      <c r="B13" s="23">
        <v>2020</v>
      </c>
      <c r="C13" s="23" t="s">
        <v>88</v>
      </c>
      <c r="D13" s="24" t="s">
        <v>89</v>
      </c>
      <c r="E13" s="23"/>
      <c r="F13" s="25" t="s">
        <v>39</v>
      </c>
      <c r="G13" s="23"/>
      <c r="H13" s="23"/>
      <c r="I13" s="23"/>
      <c r="J13" s="23"/>
      <c r="K13" s="23"/>
      <c r="L13" s="23"/>
      <c r="M13" s="23"/>
      <c r="N13" s="26"/>
      <c r="O13" s="22"/>
      <c r="P13" s="17"/>
      <c r="Q13" s="17"/>
      <c r="R13" s="17"/>
      <c r="S13" s="17"/>
      <c r="T13" s="22"/>
      <c r="U13" s="29"/>
      <c r="V13" s="27"/>
      <c r="W13" s="31"/>
      <c r="X13" s="27"/>
      <c r="Y13" s="27"/>
      <c r="Z13" s="38"/>
      <c r="AA13" s="22"/>
      <c r="AB13" s="17"/>
      <c r="AC13" s="17"/>
      <c r="AD13" s="17"/>
      <c r="AE13" s="17"/>
      <c r="AF13" s="22"/>
      <c r="AG13" s="29"/>
      <c r="AH13" s="29"/>
      <c r="AI13" s="29"/>
      <c r="AJ13" s="29"/>
      <c r="AK13" s="22"/>
      <c r="AL13" s="27"/>
      <c r="AM13" s="29"/>
      <c r="AN13" s="30"/>
      <c r="AO13" s="31"/>
      <c r="AP13" s="32"/>
      <c r="AQ13" s="27"/>
      <c r="AR13" s="50"/>
    </row>
    <row r="14" spans="1:44" s="4" customFormat="1" ht="15" customHeight="1" x14ac:dyDescent="0.25">
      <c r="A14" s="1"/>
      <c r="B14" s="15" t="s">
        <v>7</v>
      </c>
      <c r="C14" s="16"/>
      <c r="D14" s="14"/>
      <c r="E14" s="17">
        <v>7</v>
      </c>
      <c r="F14" s="17">
        <v>0</v>
      </c>
      <c r="G14" s="17">
        <v>1</v>
      </c>
      <c r="H14" s="17">
        <v>3</v>
      </c>
      <c r="I14" s="17">
        <v>5</v>
      </c>
      <c r="J14" s="17">
        <v>3</v>
      </c>
      <c r="K14" s="17">
        <v>0</v>
      </c>
      <c r="L14" s="17">
        <v>1</v>
      </c>
      <c r="M14" s="17">
        <v>1</v>
      </c>
      <c r="N14" s="43">
        <v>0.27754625770961822</v>
      </c>
      <c r="O14" s="22"/>
      <c r="P14" s="83" t="s">
        <v>68</v>
      </c>
      <c r="Q14" s="83" t="s">
        <v>68</v>
      </c>
      <c r="R14" s="83" t="s">
        <v>68</v>
      </c>
      <c r="S14" s="83" t="s">
        <v>68</v>
      </c>
      <c r="T14" s="48"/>
      <c r="U14" s="17">
        <f t="shared" ref="U14:Y14" si="0">PRODUCT(E20)</f>
        <v>1</v>
      </c>
      <c r="V14" s="17">
        <f t="shared" si="0"/>
        <v>0</v>
      </c>
      <c r="W14" s="17">
        <f t="shared" si="0"/>
        <v>0</v>
      </c>
      <c r="X14" s="17">
        <f t="shared" si="0"/>
        <v>0</v>
      </c>
      <c r="Y14" s="17">
        <f t="shared" si="0"/>
        <v>0</v>
      </c>
      <c r="Z14" s="43">
        <f>PRODUCT(N20)</f>
        <v>0</v>
      </c>
      <c r="AA14" s="84">
        <f>SUM(AA3:AA13)</f>
        <v>66</v>
      </c>
      <c r="AB14" s="83" t="s">
        <v>68</v>
      </c>
      <c r="AC14" s="83" t="s">
        <v>68</v>
      </c>
      <c r="AD14" s="83" t="s">
        <v>68</v>
      </c>
      <c r="AE14" s="83" t="s">
        <v>68</v>
      </c>
      <c r="AF14" s="22"/>
      <c r="AG14" s="83" t="s">
        <v>76</v>
      </c>
      <c r="AH14" s="83" t="s">
        <v>69</v>
      </c>
      <c r="AI14" s="83" t="s">
        <v>69</v>
      </c>
      <c r="AJ14" s="83" t="s">
        <v>69</v>
      </c>
      <c r="AK14" s="22"/>
      <c r="AL14" s="17">
        <f t="shared" ref="AL14:AQ14" si="1">SUM(AL4:AL13)</f>
        <v>0</v>
      </c>
      <c r="AM14" s="17">
        <f t="shared" si="1"/>
        <v>0</v>
      </c>
      <c r="AN14" s="17">
        <f t="shared" si="1"/>
        <v>0</v>
      </c>
      <c r="AO14" s="17">
        <f t="shared" si="1"/>
        <v>0</v>
      </c>
      <c r="AP14" s="17">
        <f t="shared" si="1"/>
        <v>0</v>
      </c>
      <c r="AQ14" s="17">
        <f t="shared" si="1"/>
        <v>0</v>
      </c>
      <c r="AR14" s="50"/>
    </row>
    <row r="15" spans="1:44" s="4" customFormat="1" ht="15" customHeight="1" x14ac:dyDescent="0.25">
      <c r="A15" s="1"/>
      <c r="B15" s="15" t="s">
        <v>70</v>
      </c>
      <c r="C15" s="16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85"/>
      <c r="O15" s="22"/>
      <c r="P15" s="21"/>
      <c r="Q15" s="19"/>
      <c r="R15" s="80"/>
      <c r="S15" s="81"/>
      <c r="T15" s="22"/>
      <c r="U15" s="21"/>
      <c r="V15" s="19"/>
      <c r="W15" s="80"/>
      <c r="X15" s="19"/>
      <c r="Y15" s="80"/>
      <c r="Z15" s="81"/>
      <c r="AA15" s="22"/>
      <c r="AB15" s="86"/>
      <c r="AC15" s="87"/>
      <c r="AD15" s="80"/>
      <c r="AE15" s="81"/>
      <c r="AF15" s="22"/>
      <c r="AG15" s="88">
        <v>0</v>
      </c>
      <c r="AH15" s="89">
        <v>0</v>
      </c>
      <c r="AI15" s="89">
        <v>0</v>
      </c>
      <c r="AJ15" s="90">
        <v>0</v>
      </c>
      <c r="AK15" s="22"/>
      <c r="AL15" s="16"/>
      <c r="AM15" s="13"/>
      <c r="AN15" s="13"/>
      <c r="AO15" s="13"/>
      <c r="AP15" s="13"/>
      <c r="AQ15" s="14"/>
      <c r="AR15" s="50"/>
    </row>
    <row r="16" spans="1:44" ht="15" customHeight="1" x14ac:dyDescent="0.25">
      <c r="A16" s="2"/>
      <c r="B16" s="37" t="s">
        <v>2</v>
      </c>
      <c r="C16" s="32"/>
      <c r="D16" s="44">
        <v>7.6666666666666661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22"/>
      <c r="Q16" s="22"/>
      <c r="R16" s="22"/>
      <c r="S16" s="2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22"/>
      <c r="AG16" s="45"/>
      <c r="AH16" s="45"/>
      <c r="AI16" s="45"/>
      <c r="AJ16" s="45"/>
      <c r="AK16" s="22"/>
      <c r="AL16" s="45"/>
      <c r="AM16" s="45"/>
      <c r="AN16" s="45"/>
      <c r="AO16" s="45"/>
      <c r="AP16" s="45"/>
      <c r="AQ16" s="45"/>
      <c r="AR16" s="50"/>
    </row>
    <row r="17" spans="1:45" s="4" customFormat="1" ht="15" customHeight="1" x14ac:dyDescent="0.25">
      <c r="A17" s="2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8"/>
      <c r="P17" s="48"/>
      <c r="Q17" s="48"/>
      <c r="R17" s="48"/>
      <c r="S17" s="48"/>
      <c r="T17" s="48"/>
      <c r="U17" s="45"/>
      <c r="V17" s="49"/>
      <c r="W17" s="45"/>
      <c r="X17" s="45"/>
      <c r="Y17" s="45"/>
      <c r="Z17" s="45"/>
      <c r="AA17" s="45"/>
      <c r="AB17" s="45"/>
      <c r="AC17" s="45"/>
      <c r="AD17" s="45"/>
      <c r="AE17" s="45"/>
      <c r="AF17" s="22"/>
      <c r="AG17" s="45"/>
      <c r="AH17" s="45"/>
      <c r="AI17" s="45"/>
      <c r="AJ17" s="45"/>
      <c r="AK17" s="22"/>
      <c r="AL17" s="45"/>
      <c r="AM17" s="45"/>
      <c r="AN17" s="45"/>
      <c r="AO17" s="45"/>
      <c r="AP17" s="45"/>
      <c r="AQ17" s="45"/>
      <c r="AR17" s="50"/>
    </row>
    <row r="18" spans="1:45" ht="15" customHeight="1" x14ac:dyDescent="0.25">
      <c r="A18" s="2"/>
      <c r="B18" s="21" t="s">
        <v>25</v>
      </c>
      <c r="C18" s="51"/>
      <c r="D18" s="51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45"/>
      <c r="K18" s="17" t="s">
        <v>27</v>
      </c>
      <c r="L18" s="17" t="s">
        <v>28</v>
      </c>
      <c r="M18" s="17" t="s">
        <v>29</v>
      </c>
      <c r="N18" s="17" t="s">
        <v>22</v>
      </c>
      <c r="O18" s="22"/>
      <c r="P18" s="52" t="s">
        <v>30</v>
      </c>
      <c r="Q18" s="11"/>
      <c r="R18" s="11"/>
      <c r="S18" s="11"/>
      <c r="T18" s="91"/>
      <c r="U18" s="91"/>
      <c r="V18" s="91"/>
      <c r="W18" s="91"/>
      <c r="X18" s="91"/>
      <c r="Y18" s="11"/>
      <c r="Z18" s="11"/>
      <c r="AA18" s="11"/>
      <c r="AB18" s="91"/>
      <c r="AC18" s="91"/>
      <c r="AD18" s="11"/>
      <c r="AE18" s="53"/>
      <c r="AF18" s="22"/>
      <c r="AG18" s="52" t="s">
        <v>71</v>
      </c>
      <c r="AH18" s="11"/>
      <c r="AI18" s="91"/>
      <c r="AJ18" s="53"/>
      <c r="AK18" s="22"/>
      <c r="AL18" s="9" t="s">
        <v>72</v>
      </c>
      <c r="AM18" s="11"/>
      <c r="AN18" s="11"/>
      <c r="AO18" s="11"/>
      <c r="AP18" s="11"/>
      <c r="AQ18" s="53"/>
      <c r="AR18" s="50"/>
    </row>
    <row r="19" spans="1:45" ht="15" customHeight="1" x14ac:dyDescent="0.25">
      <c r="A19" s="2"/>
      <c r="B19" s="52" t="s">
        <v>13</v>
      </c>
      <c r="C19" s="11"/>
      <c r="D19" s="53"/>
      <c r="E19" s="27">
        <v>7</v>
      </c>
      <c r="F19" s="27">
        <v>0</v>
      </c>
      <c r="G19" s="27">
        <v>1</v>
      </c>
      <c r="H19" s="27">
        <v>3</v>
      </c>
      <c r="I19" s="27">
        <v>5</v>
      </c>
      <c r="J19" s="45"/>
      <c r="K19" s="54">
        <v>0.14285714285714285</v>
      </c>
      <c r="L19" s="54">
        <v>0.42857142857142855</v>
      </c>
      <c r="M19" s="54">
        <v>0.7142857142857143</v>
      </c>
      <c r="N19" s="55">
        <v>0.27754625770961822</v>
      </c>
      <c r="O19" s="22"/>
      <c r="P19" s="104" t="s">
        <v>9</v>
      </c>
      <c r="Q19" s="119"/>
      <c r="R19" s="105" t="s">
        <v>37</v>
      </c>
      <c r="S19" s="105"/>
      <c r="T19" s="105"/>
      <c r="U19" s="105"/>
      <c r="V19" s="105"/>
      <c r="W19" s="105"/>
      <c r="X19" s="105"/>
      <c r="Y19" s="120"/>
      <c r="Z19" s="120"/>
      <c r="AA19" s="120" t="s">
        <v>11</v>
      </c>
      <c r="AB19" s="105"/>
      <c r="AC19" s="105"/>
      <c r="AD19" s="120" t="s">
        <v>38</v>
      </c>
      <c r="AE19" s="106"/>
      <c r="AF19" s="22"/>
      <c r="AG19" s="121"/>
      <c r="AH19" s="131"/>
      <c r="AI19" s="105"/>
      <c r="AJ19" s="106"/>
      <c r="AK19" s="22"/>
      <c r="AL19" s="104"/>
      <c r="AM19" s="120"/>
      <c r="AN19" s="105"/>
      <c r="AO19" s="105"/>
      <c r="AP19" s="105"/>
      <c r="AQ19" s="106"/>
      <c r="AR19" s="50"/>
    </row>
    <row r="20" spans="1:45" ht="15" customHeight="1" x14ac:dyDescent="0.25">
      <c r="A20" s="2"/>
      <c r="B20" s="56" t="s">
        <v>15</v>
      </c>
      <c r="C20" s="57"/>
      <c r="D20" s="58"/>
      <c r="E20" s="27">
        <v>1</v>
      </c>
      <c r="F20" s="27">
        <v>0</v>
      </c>
      <c r="G20" s="31">
        <v>0</v>
      </c>
      <c r="H20" s="27">
        <v>0</v>
      </c>
      <c r="I20" s="27">
        <v>0</v>
      </c>
      <c r="J20" s="45"/>
      <c r="K20" s="54">
        <v>0</v>
      </c>
      <c r="L20" s="54">
        <v>0</v>
      </c>
      <c r="M20" s="54">
        <v>0</v>
      </c>
      <c r="N20" s="55">
        <v>0</v>
      </c>
      <c r="O20" s="22"/>
      <c r="P20" s="121" t="s">
        <v>73</v>
      </c>
      <c r="Q20" s="122"/>
      <c r="R20" s="123" t="s">
        <v>46</v>
      </c>
      <c r="S20" s="123"/>
      <c r="T20" s="123"/>
      <c r="U20" s="123"/>
      <c r="V20" s="123"/>
      <c r="W20" s="123"/>
      <c r="X20" s="123"/>
      <c r="Y20" s="124"/>
      <c r="Z20" s="124"/>
      <c r="AA20" s="124" t="s">
        <v>47</v>
      </c>
      <c r="AB20" s="123"/>
      <c r="AC20" s="123"/>
      <c r="AD20" s="124" t="s">
        <v>48</v>
      </c>
      <c r="AE20" s="125"/>
      <c r="AF20" s="22"/>
      <c r="AG20" s="121"/>
      <c r="AH20" s="132"/>
      <c r="AI20" s="123"/>
      <c r="AJ20" s="125"/>
      <c r="AK20" s="22"/>
      <c r="AL20" s="121"/>
      <c r="AM20" s="124"/>
      <c r="AN20" s="123"/>
      <c r="AO20" s="123"/>
      <c r="AP20" s="123"/>
      <c r="AQ20" s="125"/>
      <c r="AR20" s="50"/>
    </row>
    <row r="21" spans="1:45" ht="15" customHeight="1" x14ac:dyDescent="0.25">
      <c r="A21" s="2"/>
      <c r="B21" s="59" t="s">
        <v>16</v>
      </c>
      <c r="C21" s="60"/>
      <c r="D21" s="61"/>
      <c r="E21" s="28"/>
      <c r="F21" s="28"/>
      <c r="G21" s="28"/>
      <c r="H21" s="28"/>
      <c r="I21" s="28"/>
      <c r="J21" s="45"/>
      <c r="K21" s="28"/>
      <c r="L21" s="28"/>
      <c r="M21" s="28"/>
      <c r="N21" s="28"/>
      <c r="O21" s="22"/>
      <c r="P21" s="121" t="s">
        <v>74</v>
      </c>
      <c r="Q21" s="122"/>
      <c r="R21" s="123" t="s">
        <v>49</v>
      </c>
      <c r="S21" s="123"/>
      <c r="T21" s="123"/>
      <c r="U21" s="123"/>
      <c r="V21" s="123"/>
      <c r="W21" s="123"/>
      <c r="X21" s="123"/>
      <c r="Y21" s="124"/>
      <c r="Z21" s="124"/>
      <c r="AA21" s="124" t="s">
        <v>50</v>
      </c>
      <c r="AB21" s="123"/>
      <c r="AC21" s="123"/>
      <c r="AD21" s="124" t="s">
        <v>51</v>
      </c>
      <c r="AE21" s="125"/>
      <c r="AF21" s="22"/>
      <c r="AG21" s="133"/>
      <c r="AH21" s="132"/>
      <c r="AI21" s="123"/>
      <c r="AJ21" s="125"/>
      <c r="AK21" s="22"/>
      <c r="AL21" s="121"/>
      <c r="AM21" s="124"/>
      <c r="AN21" s="123"/>
      <c r="AO21" s="123"/>
      <c r="AP21" s="123"/>
      <c r="AQ21" s="125"/>
      <c r="AR21" s="50"/>
    </row>
    <row r="22" spans="1:45" ht="15" customHeight="1" x14ac:dyDescent="0.25">
      <c r="A22" s="2"/>
      <c r="B22" s="62" t="s">
        <v>26</v>
      </c>
      <c r="C22" s="63"/>
      <c r="D22" s="64"/>
      <c r="E22" s="17">
        <v>8</v>
      </c>
      <c r="F22" s="17">
        <v>0</v>
      </c>
      <c r="G22" s="17">
        <v>1</v>
      </c>
      <c r="H22" s="17">
        <v>3</v>
      </c>
      <c r="I22" s="17">
        <v>5</v>
      </c>
      <c r="J22" s="45"/>
      <c r="K22" s="65">
        <v>0.125</v>
      </c>
      <c r="L22" s="65">
        <v>0.375</v>
      </c>
      <c r="M22" s="65">
        <v>0.625</v>
      </c>
      <c r="N22" s="43">
        <v>0.21724947807933193</v>
      </c>
      <c r="O22" s="22"/>
      <c r="P22" s="126" t="s">
        <v>10</v>
      </c>
      <c r="Q22" s="127"/>
      <c r="R22" s="128"/>
      <c r="S22" s="128"/>
      <c r="T22" s="128"/>
      <c r="U22" s="128"/>
      <c r="V22" s="128"/>
      <c r="W22" s="128"/>
      <c r="X22" s="128"/>
      <c r="Y22" s="129"/>
      <c r="Z22" s="129"/>
      <c r="AA22" s="129"/>
      <c r="AB22" s="128"/>
      <c r="AC22" s="128"/>
      <c r="AD22" s="129"/>
      <c r="AE22" s="130"/>
      <c r="AF22" s="22"/>
      <c r="AG22" s="134"/>
      <c r="AH22" s="135"/>
      <c r="AI22" s="136"/>
      <c r="AJ22" s="130"/>
      <c r="AK22" s="22"/>
      <c r="AL22" s="126"/>
      <c r="AM22" s="129"/>
      <c r="AN22" s="128"/>
      <c r="AO22" s="128"/>
      <c r="AP22" s="128"/>
      <c r="AQ22" s="130"/>
      <c r="AR22" s="50"/>
    </row>
    <row r="23" spans="1:45" ht="15" customHeight="1" x14ac:dyDescent="0.25">
      <c r="A23" s="2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2"/>
      <c r="P23" s="45"/>
      <c r="Q23" s="49"/>
      <c r="R23" s="45"/>
      <c r="S23" s="45"/>
      <c r="T23" s="22"/>
      <c r="U23" s="22"/>
      <c r="V23" s="49"/>
      <c r="W23" s="45"/>
      <c r="X23" s="45"/>
      <c r="Y23" s="22"/>
      <c r="Z23" s="22"/>
      <c r="AA23" s="22"/>
      <c r="AB23" s="22"/>
      <c r="AC23" s="22"/>
      <c r="AD23" s="22"/>
      <c r="AE23" s="22"/>
      <c r="AF23" s="22"/>
      <c r="AG23" s="22"/>
      <c r="AH23" s="66"/>
      <c r="AI23" s="45"/>
      <c r="AJ23" s="45"/>
      <c r="AK23" s="22"/>
      <c r="AL23" s="45"/>
      <c r="AM23" s="45"/>
      <c r="AN23" s="45"/>
      <c r="AO23" s="45"/>
      <c r="AP23" s="45"/>
      <c r="AQ23" s="45"/>
      <c r="AR23" s="50"/>
    </row>
    <row r="24" spans="1:45" ht="15" customHeight="1" x14ac:dyDescent="0.2">
      <c r="A24" s="2"/>
      <c r="B24" s="45" t="s">
        <v>52</v>
      </c>
      <c r="C24" s="45"/>
      <c r="D24" s="45" t="s">
        <v>53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2"/>
      <c r="B25" s="45"/>
      <c r="C25" s="45"/>
      <c r="D25" s="45" t="s">
        <v>58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2"/>
      <c r="B26" s="45"/>
      <c r="C26" s="45"/>
      <c r="D26" s="45" t="s">
        <v>87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73" customFormat="1" ht="15" customHeight="1" x14ac:dyDescent="0.2">
      <c r="A27" s="71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73" customFormat="1" ht="15" customHeight="1" x14ac:dyDescent="0.25">
      <c r="A28" s="71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9"/>
      <c r="R28" s="45"/>
      <c r="S28" s="45"/>
      <c r="T28" s="22"/>
      <c r="U28" s="22"/>
      <c r="V28" s="66"/>
      <c r="W28" s="45"/>
      <c r="X28" s="45"/>
      <c r="Y28" s="45"/>
      <c r="Z28" s="45"/>
      <c r="AA28" s="45"/>
      <c r="AB28" s="45"/>
      <c r="AC28" s="45"/>
      <c r="AD28" s="45"/>
      <c r="AE28" s="45"/>
      <c r="AF28" s="50"/>
      <c r="AG28" s="72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50"/>
    </row>
    <row r="29" spans="1:45" s="73" customFormat="1" ht="15" customHeight="1" x14ac:dyDescent="0.25">
      <c r="A29" s="71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9"/>
      <c r="R29" s="45"/>
      <c r="S29" s="45"/>
      <c r="T29" s="22"/>
      <c r="U29" s="22"/>
      <c r="V29" s="66"/>
      <c r="W29" s="45"/>
      <c r="X29" s="45"/>
      <c r="Y29" s="45"/>
      <c r="Z29" s="45"/>
      <c r="AA29" s="45"/>
      <c r="AB29" s="45"/>
      <c r="AC29" s="45"/>
      <c r="AD29" s="45"/>
      <c r="AE29" s="45"/>
      <c r="AF29" s="50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50"/>
    </row>
    <row r="30" spans="1:45" s="73" customFormat="1" ht="15" customHeight="1" x14ac:dyDescent="0.25">
      <c r="A30" s="7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9"/>
      <c r="R30" s="45"/>
      <c r="S30" s="45"/>
      <c r="T30" s="22"/>
      <c r="U30" s="22"/>
      <c r="V30" s="66"/>
      <c r="W30" s="45"/>
      <c r="X30" s="45"/>
      <c r="Y30" s="45"/>
      <c r="Z30" s="45"/>
      <c r="AA30" s="45"/>
      <c r="AB30" s="45"/>
      <c r="AC30" s="45"/>
      <c r="AD30" s="45"/>
      <c r="AE30" s="45"/>
      <c r="AF30" s="50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50"/>
    </row>
    <row r="31" spans="1:45" s="73" customFormat="1" ht="15" customHeight="1" x14ac:dyDescent="0.25">
      <c r="A31" s="71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50"/>
    </row>
    <row r="32" spans="1:45" s="73" customFormat="1" ht="15" customHeight="1" x14ac:dyDescent="0.25">
      <c r="A32" s="71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50"/>
    </row>
    <row r="33" spans="1:44" s="73" customFormat="1" ht="15" customHeight="1" x14ac:dyDescent="0.25">
      <c r="A33" s="71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50"/>
    </row>
    <row r="34" spans="1:44" s="73" customFormat="1" ht="15" customHeight="1" x14ac:dyDescent="0.25">
      <c r="A34" s="71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50"/>
    </row>
    <row r="35" spans="1:44" s="73" customFormat="1" ht="15" customHeight="1" x14ac:dyDescent="0.25">
      <c r="A35" s="71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4" s="73" customFormat="1" ht="15" customHeight="1" x14ac:dyDescent="0.25">
      <c r="A36" s="71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2"/>
      <c r="AH36" s="66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4" s="73" customFormat="1" ht="15" customHeight="1" x14ac:dyDescent="0.25">
      <c r="A37" s="71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2"/>
      <c r="AH37" s="66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4" s="73" customFormat="1" ht="15" customHeight="1" x14ac:dyDescent="0.25">
      <c r="A38" s="71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2"/>
      <c r="AH38" s="66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4" s="73" customFormat="1" ht="15" customHeight="1" x14ac:dyDescent="0.25">
      <c r="A39" s="7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2"/>
      <c r="AH39" s="66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4" s="73" customFormat="1" ht="15" customHeight="1" x14ac:dyDescent="0.25">
      <c r="A40" s="71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2"/>
      <c r="AH40" s="66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4" s="73" customFormat="1" ht="15" customHeight="1" x14ac:dyDescent="0.25">
      <c r="A41" s="71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2"/>
      <c r="AH41" s="66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4" s="73" customFormat="1" ht="15" customHeight="1" x14ac:dyDescent="0.25">
      <c r="A42" s="71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2"/>
      <c r="AH42" s="66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4" s="73" customFormat="1" ht="15" customHeight="1" x14ac:dyDescent="0.25">
      <c r="A43" s="71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2"/>
      <c r="AH43" s="66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4" s="73" customFormat="1" ht="15" customHeight="1" x14ac:dyDescent="0.25">
      <c r="A44" s="71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2"/>
      <c r="AH44" s="66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4" s="73" customFormat="1" ht="15" customHeight="1" x14ac:dyDescent="0.25">
      <c r="A45" s="71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2"/>
      <c r="AH45" s="66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4" s="73" customFormat="1" ht="15" customHeight="1" x14ac:dyDescent="0.25">
      <c r="A46" s="71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66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4" s="73" customFormat="1" ht="15" customHeight="1" x14ac:dyDescent="0.25">
      <c r="A47" s="71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66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4" s="73" customFormat="1" ht="15" customHeight="1" x14ac:dyDescent="0.25">
      <c r="A48" s="71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66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73" customFormat="1" ht="15" customHeight="1" x14ac:dyDescent="0.25">
      <c r="A49" s="71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66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73" customFormat="1" ht="15" customHeight="1" x14ac:dyDescent="0.25">
      <c r="A50" s="71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66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73" customFormat="1" ht="15" customHeight="1" x14ac:dyDescent="0.25">
      <c r="A51" s="71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66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73" customFormat="1" ht="15" customHeight="1" x14ac:dyDescent="0.25">
      <c r="A52" s="71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66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73" customFormat="1" ht="15" customHeight="1" x14ac:dyDescent="0.25">
      <c r="A53" s="71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66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73" customFormat="1" ht="15" customHeight="1" x14ac:dyDescent="0.25">
      <c r="A54" s="71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66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73" customFormat="1" ht="15" customHeight="1" x14ac:dyDescent="0.25">
      <c r="A55" s="71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66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73" customFormat="1" ht="15" customHeight="1" x14ac:dyDescent="0.25">
      <c r="A56" s="71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66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73" customFormat="1" ht="15" customHeight="1" x14ac:dyDescent="0.25">
      <c r="A57" s="71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66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73" customFormat="1" ht="15" customHeight="1" x14ac:dyDescent="0.25">
      <c r="A58" s="71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66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73" customFormat="1" ht="15" customHeight="1" x14ac:dyDescent="0.25">
      <c r="A59" s="71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66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73" customFormat="1" ht="15" customHeight="1" x14ac:dyDescent="0.25">
      <c r="A60" s="71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66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73" customFormat="1" ht="15" customHeight="1" x14ac:dyDescent="0.25">
      <c r="A61" s="71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66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73" customFormat="1" ht="15" customHeight="1" x14ac:dyDescent="0.25">
      <c r="A62" s="71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66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73" customFormat="1" ht="15" customHeight="1" x14ac:dyDescent="0.25">
      <c r="A63" s="71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66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73" customFormat="1" ht="15" customHeight="1" x14ac:dyDescent="0.25">
      <c r="A64" s="71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66"/>
      <c r="AI64" s="45"/>
      <c r="AJ64" s="45"/>
      <c r="AK64" s="45"/>
      <c r="AL64" s="45"/>
      <c r="AM64" s="45"/>
      <c r="AN64" s="45"/>
      <c r="AO64" s="45"/>
      <c r="AP64" s="45"/>
      <c r="AQ64" s="45"/>
      <c r="AR64" s="3"/>
    </row>
    <row r="65" spans="1:44" s="73" customFormat="1" ht="15" customHeight="1" x14ac:dyDescent="0.25">
      <c r="A65" s="71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66"/>
      <c r="AI65" s="45"/>
      <c r="AJ65" s="45"/>
      <c r="AK65" s="45"/>
      <c r="AL65" s="45"/>
      <c r="AM65" s="45"/>
      <c r="AN65" s="45"/>
      <c r="AO65" s="45"/>
      <c r="AP65" s="45"/>
      <c r="AQ65" s="45"/>
      <c r="AR65" s="3"/>
    </row>
    <row r="66" spans="1:44" s="73" customFormat="1" ht="15" customHeight="1" x14ac:dyDescent="0.25">
      <c r="A66" s="71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66"/>
      <c r="AI66" s="45"/>
      <c r="AJ66" s="45"/>
      <c r="AK66" s="45"/>
      <c r="AL66" s="45"/>
      <c r="AM66" s="45"/>
      <c r="AN66" s="45"/>
      <c r="AO66" s="45"/>
      <c r="AP66" s="45"/>
      <c r="AQ66" s="45"/>
      <c r="AR66" s="3"/>
    </row>
    <row r="67" spans="1:44" s="73" customFormat="1" ht="15" customHeight="1" x14ac:dyDescent="0.25">
      <c r="A67" s="71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66"/>
      <c r="AI67" s="45"/>
      <c r="AJ67" s="45"/>
      <c r="AK67" s="45"/>
      <c r="AL67" s="45"/>
      <c r="AM67" s="45"/>
      <c r="AN67" s="45"/>
      <c r="AO67" s="45"/>
      <c r="AP67" s="45"/>
      <c r="AQ67" s="45"/>
      <c r="AR67" s="3"/>
    </row>
    <row r="68" spans="1:44" s="73" customFormat="1" ht="15" customHeight="1" x14ac:dyDescent="0.25">
      <c r="A68" s="71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66"/>
      <c r="AI68" s="45"/>
      <c r="AJ68" s="45"/>
      <c r="AK68" s="45"/>
      <c r="AL68" s="45"/>
      <c r="AM68" s="45"/>
      <c r="AN68" s="45"/>
      <c r="AO68" s="45"/>
      <c r="AP68" s="45"/>
      <c r="AQ68" s="45"/>
      <c r="AR68" s="3"/>
    </row>
    <row r="69" spans="1:44" s="73" customFormat="1" ht="15" customHeight="1" x14ac:dyDescent="0.25">
      <c r="A69" s="71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66"/>
      <c r="AI69" s="45"/>
      <c r="AJ69" s="45"/>
      <c r="AK69" s="45"/>
      <c r="AL69" s="45"/>
      <c r="AM69" s="45"/>
      <c r="AN69" s="45"/>
      <c r="AO69" s="45"/>
      <c r="AP69" s="45"/>
      <c r="AQ69" s="45"/>
      <c r="AR69" s="3"/>
    </row>
    <row r="70" spans="1:44" s="73" customFormat="1" ht="15" customHeight="1" x14ac:dyDescent="0.25">
      <c r="A70" s="71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66"/>
      <c r="AI70" s="45"/>
      <c r="AJ70" s="45"/>
      <c r="AK70" s="45"/>
      <c r="AL70" s="45"/>
      <c r="AM70" s="45"/>
      <c r="AN70" s="45"/>
      <c r="AO70" s="45"/>
      <c r="AP70" s="45"/>
      <c r="AQ70" s="45"/>
      <c r="AR70" s="3"/>
    </row>
    <row r="71" spans="1:44" s="73" customFormat="1" ht="15" customHeight="1" x14ac:dyDescent="0.25">
      <c r="A71" s="71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66"/>
      <c r="AI71" s="45"/>
      <c r="AJ71" s="45"/>
      <c r="AK71" s="45"/>
      <c r="AL71" s="45"/>
      <c r="AM71" s="45"/>
      <c r="AN71" s="45"/>
      <c r="AO71" s="45"/>
      <c r="AP71" s="45"/>
      <c r="AQ71" s="45"/>
      <c r="AR71" s="3"/>
    </row>
    <row r="72" spans="1:44" s="73" customFormat="1" ht="15" customHeight="1" x14ac:dyDescent="0.25">
      <c r="A72" s="7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66"/>
      <c r="AI72" s="45"/>
      <c r="AJ72" s="45"/>
      <c r="AK72" s="45"/>
      <c r="AL72" s="45"/>
      <c r="AM72" s="45"/>
      <c r="AN72" s="45"/>
      <c r="AO72" s="45"/>
      <c r="AP72" s="45"/>
      <c r="AQ72" s="45"/>
      <c r="AR72" s="3"/>
    </row>
    <row r="73" spans="1:44" s="73" customFormat="1" ht="15" customHeight="1" x14ac:dyDescent="0.25">
      <c r="A73" s="7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66"/>
      <c r="AI73" s="45"/>
      <c r="AJ73" s="45"/>
      <c r="AK73" s="45"/>
      <c r="AL73" s="45"/>
      <c r="AM73" s="45"/>
      <c r="AN73" s="45"/>
      <c r="AO73" s="45"/>
      <c r="AP73" s="45"/>
      <c r="AQ73" s="45"/>
      <c r="AR73" s="3"/>
    </row>
    <row r="74" spans="1:44" s="73" customFormat="1" ht="15" customHeight="1" x14ac:dyDescent="0.25">
      <c r="A74" s="71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66"/>
      <c r="AI74" s="45"/>
      <c r="AJ74" s="45"/>
      <c r="AK74" s="45"/>
      <c r="AL74" s="45"/>
      <c r="AM74" s="45"/>
      <c r="AN74" s="45"/>
      <c r="AO74" s="45"/>
      <c r="AP74" s="45"/>
      <c r="AQ74" s="45"/>
      <c r="AR74" s="3"/>
    </row>
    <row r="75" spans="1:44" s="73" customFormat="1" ht="15" customHeight="1" x14ac:dyDescent="0.25">
      <c r="A75" s="7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66"/>
      <c r="AI75" s="45"/>
      <c r="AJ75" s="45"/>
      <c r="AK75" s="45"/>
      <c r="AL75" s="45"/>
      <c r="AM75" s="45"/>
      <c r="AN75" s="45"/>
      <c r="AO75" s="45"/>
      <c r="AP75" s="45"/>
      <c r="AQ75" s="45"/>
      <c r="AR75" s="3"/>
    </row>
    <row r="76" spans="1:44" s="73" customFormat="1" ht="15" customHeight="1" x14ac:dyDescent="0.25">
      <c r="A76" s="7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66"/>
      <c r="AI76" s="45"/>
      <c r="AJ76" s="45"/>
      <c r="AK76" s="45"/>
      <c r="AL76" s="45"/>
      <c r="AM76" s="45"/>
      <c r="AN76" s="45"/>
      <c r="AO76" s="45"/>
      <c r="AP76" s="45"/>
      <c r="AQ76" s="45"/>
      <c r="AR76" s="3"/>
    </row>
    <row r="77" spans="1:44" s="73" customFormat="1" ht="15" customHeight="1" x14ac:dyDescent="0.25">
      <c r="A77" s="7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66"/>
      <c r="AI77" s="45"/>
      <c r="AJ77" s="45"/>
      <c r="AK77" s="45"/>
      <c r="AL77" s="45"/>
      <c r="AM77" s="45"/>
      <c r="AN77" s="45"/>
      <c r="AO77" s="45"/>
      <c r="AP77" s="45"/>
      <c r="AQ77" s="45"/>
      <c r="AR77" s="3"/>
    </row>
    <row r="78" spans="1:44" s="73" customFormat="1" ht="15" customHeight="1" x14ac:dyDescent="0.25">
      <c r="A78" s="71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66"/>
      <c r="AI78" s="45"/>
      <c r="AJ78" s="45"/>
      <c r="AK78" s="45"/>
      <c r="AL78" s="45"/>
      <c r="AM78" s="45"/>
      <c r="AN78" s="45"/>
      <c r="AO78" s="45"/>
      <c r="AP78" s="45"/>
      <c r="AQ78" s="45"/>
      <c r="AR78" s="3"/>
    </row>
    <row r="79" spans="1:44" s="73" customFormat="1" ht="15" customHeight="1" x14ac:dyDescent="0.25">
      <c r="A79" s="71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66"/>
      <c r="AI79" s="45"/>
      <c r="AJ79" s="45"/>
      <c r="AK79" s="45"/>
      <c r="AL79" s="45"/>
      <c r="AM79" s="45"/>
      <c r="AN79" s="45"/>
      <c r="AO79" s="45"/>
      <c r="AP79" s="45"/>
      <c r="AQ79" s="45"/>
      <c r="AR79" s="3"/>
    </row>
    <row r="80" spans="1:44" s="73" customFormat="1" ht="15" customHeight="1" x14ac:dyDescent="0.25">
      <c r="A80" s="71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66"/>
      <c r="AI80" s="45"/>
      <c r="AJ80" s="45"/>
      <c r="AK80" s="45"/>
      <c r="AL80" s="45"/>
      <c r="AM80" s="45"/>
      <c r="AN80" s="45"/>
      <c r="AO80" s="45"/>
      <c r="AP80" s="45"/>
      <c r="AQ80" s="45"/>
      <c r="AR80" s="3"/>
    </row>
    <row r="81" spans="1:44" s="73" customFormat="1" ht="15" customHeight="1" x14ac:dyDescent="0.25">
      <c r="A81" s="71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66"/>
      <c r="AI81" s="45"/>
      <c r="AJ81" s="45"/>
      <c r="AK81" s="45"/>
      <c r="AL81" s="45"/>
      <c r="AM81" s="45"/>
      <c r="AN81" s="45"/>
      <c r="AO81" s="45"/>
      <c r="AP81" s="45"/>
      <c r="AQ81" s="45"/>
      <c r="AR81" s="3"/>
    </row>
    <row r="82" spans="1:44" s="73" customFormat="1" ht="15" customHeight="1" x14ac:dyDescent="0.25">
      <c r="A82" s="71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66"/>
      <c r="AI82" s="45"/>
      <c r="AJ82" s="45"/>
      <c r="AK82" s="45"/>
      <c r="AL82" s="45"/>
      <c r="AM82" s="45"/>
      <c r="AN82" s="45"/>
      <c r="AO82" s="45"/>
      <c r="AP82" s="45"/>
      <c r="AQ82" s="45"/>
      <c r="AR82" s="3"/>
    </row>
    <row r="83" spans="1:44" s="73" customFormat="1" ht="15" customHeight="1" x14ac:dyDescent="0.25">
      <c r="A83" s="71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2"/>
      <c r="P83" s="22"/>
      <c r="Q83" s="22"/>
      <c r="R83" s="22"/>
      <c r="S83" s="22"/>
      <c r="T83" s="22"/>
      <c r="U83" s="45"/>
      <c r="V83" s="49"/>
      <c r="W83" s="45"/>
      <c r="X83" s="45"/>
      <c r="Y83" s="22"/>
      <c r="Z83" s="22"/>
      <c r="AA83" s="22"/>
      <c r="AB83" s="22"/>
      <c r="AC83" s="22"/>
      <c r="AD83" s="22"/>
      <c r="AE83" s="22"/>
      <c r="AF83" s="22"/>
      <c r="AG83" s="22"/>
      <c r="AH83" s="66"/>
      <c r="AI83" s="45"/>
      <c r="AJ83" s="45"/>
      <c r="AK83" s="22"/>
      <c r="AL83" s="22"/>
      <c r="AM83" s="22"/>
      <c r="AN83" s="22"/>
      <c r="AO83" s="22"/>
      <c r="AP83" s="22"/>
      <c r="AQ83" s="22"/>
      <c r="AR83" s="3"/>
    </row>
    <row r="84" spans="1:44" s="73" customFormat="1" ht="15" customHeight="1" x14ac:dyDescent="0.25">
      <c r="A84" s="71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2"/>
      <c r="P84" s="22"/>
      <c r="Q84" s="22"/>
      <c r="R84" s="22"/>
      <c r="S84" s="22"/>
      <c r="T84" s="22"/>
      <c r="U84" s="45"/>
      <c r="V84" s="49"/>
      <c r="W84" s="45"/>
      <c r="X84" s="45"/>
      <c r="Y84" s="22"/>
      <c r="Z84" s="22"/>
      <c r="AA84" s="22"/>
      <c r="AB84" s="22"/>
      <c r="AC84" s="22"/>
      <c r="AD84" s="22"/>
      <c r="AE84" s="22"/>
      <c r="AF84" s="22"/>
      <c r="AG84" s="22"/>
      <c r="AH84" s="66"/>
      <c r="AI84" s="45"/>
      <c r="AJ84" s="45"/>
      <c r="AK84" s="22"/>
      <c r="AL84" s="22"/>
      <c r="AM84" s="22"/>
      <c r="AN84" s="22"/>
      <c r="AO84" s="22"/>
      <c r="AP84" s="22"/>
      <c r="AQ84" s="22"/>
      <c r="AR84" s="3"/>
    </row>
    <row r="85" spans="1:44" s="73" customFormat="1" ht="15" customHeight="1" x14ac:dyDescent="0.25">
      <c r="A85" s="71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2"/>
      <c r="P85" s="22"/>
      <c r="Q85" s="22"/>
      <c r="R85" s="22"/>
      <c r="S85" s="22"/>
      <c r="T85" s="22"/>
      <c r="U85" s="45"/>
      <c r="V85" s="49"/>
      <c r="W85" s="45"/>
      <c r="X85" s="45"/>
      <c r="Y85" s="22"/>
      <c r="Z85" s="22"/>
      <c r="AA85" s="22"/>
      <c r="AB85" s="22"/>
      <c r="AC85" s="22"/>
      <c r="AD85" s="22"/>
      <c r="AE85" s="22"/>
      <c r="AF85" s="22"/>
      <c r="AG85" s="22"/>
      <c r="AH85" s="66"/>
      <c r="AI85" s="45"/>
      <c r="AJ85" s="45"/>
      <c r="AK85" s="22"/>
      <c r="AL85" s="22"/>
      <c r="AM85" s="22"/>
      <c r="AN85" s="22"/>
      <c r="AO85" s="22"/>
      <c r="AP85" s="22"/>
      <c r="AQ85" s="22"/>
      <c r="AR85" s="3"/>
    </row>
    <row r="86" spans="1:44" s="73" customFormat="1" ht="15" customHeight="1" x14ac:dyDescent="0.25">
      <c r="A86" s="71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2"/>
      <c r="P86" s="22"/>
      <c r="Q86" s="22"/>
      <c r="R86" s="22"/>
      <c r="S86" s="22"/>
      <c r="T86" s="22"/>
      <c r="U86" s="45"/>
      <c r="V86" s="49"/>
      <c r="W86" s="45"/>
      <c r="X86" s="45"/>
      <c r="Y86" s="22"/>
      <c r="Z86" s="22"/>
      <c r="AA86" s="22"/>
      <c r="AB86" s="22"/>
      <c r="AC86" s="22"/>
      <c r="AD86" s="22"/>
      <c r="AE86" s="22"/>
      <c r="AF86" s="22"/>
      <c r="AG86" s="22"/>
      <c r="AH86" s="66"/>
      <c r="AI86" s="45"/>
      <c r="AJ86" s="45"/>
      <c r="AK86" s="22"/>
      <c r="AL86" s="22"/>
      <c r="AM86" s="22"/>
      <c r="AN86" s="22"/>
      <c r="AO86" s="22"/>
      <c r="AP86" s="22"/>
      <c r="AQ86" s="22"/>
      <c r="AR86" s="3"/>
    </row>
    <row r="87" spans="1:44" s="73" customFormat="1" ht="15" customHeight="1" x14ac:dyDescent="0.25">
      <c r="A87" s="71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2"/>
      <c r="P87" s="22"/>
      <c r="Q87" s="22"/>
      <c r="R87" s="22"/>
      <c r="S87" s="22"/>
      <c r="T87" s="22"/>
      <c r="U87" s="45"/>
      <c r="V87" s="49"/>
      <c r="W87" s="45"/>
      <c r="X87" s="45"/>
      <c r="Y87" s="22"/>
      <c r="Z87" s="22"/>
      <c r="AA87" s="22"/>
      <c r="AB87" s="22"/>
      <c r="AC87" s="22"/>
      <c r="AD87" s="22"/>
      <c r="AE87" s="22"/>
      <c r="AF87" s="22"/>
      <c r="AG87" s="22"/>
      <c r="AH87" s="66"/>
      <c r="AI87" s="45"/>
      <c r="AJ87" s="45"/>
      <c r="AK87" s="22"/>
      <c r="AL87" s="22"/>
      <c r="AM87" s="22"/>
      <c r="AN87" s="22"/>
      <c r="AO87" s="22"/>
      <c r="AP87" s="22"/>
      <c r="AQ87" s="22"/>
      <c r="AR87" s="3"/>
    </row>
    <row r="88" spans="1:44" s="73" customFormat="1" ht="15" customHeight="1" x14ac:dyDescent="0.25">
      <c r="A88" s="71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2"/>
      <c r="P88" s="22"/>
      <c r="Q88" s="22"/>
      <c r="R88" s="22"/>
      <c r="S88" s="22"/>
      <c r="T88" s="22"/>
      <c r="U88" s="45"/>
      <c r="V88" s="49"/>
      <c r="W88" s="45"/>
      <c r="X88" s="45"/>
      <c r="Y88" s="22"/>
      <c r="Z88" s="22"/>
      <c r="AA88" s="22"/>
      <c r="AB88" s="22"/>
      <c r="AC88" s="22"/>
      <c r="AD88" s="22"/>
      <c r="AE88" s="22"/>
      <c r="AF88" s="22"/>
      <c r="AG88" s="22"/>
      <c r="AH88" s="66"/>
      <c r="AI88" s="45"/>
      <c r="AJ88" s="45"/>
      <c r="AK88" s="22"/>
      <c r="AL88" s="22"/>
      <c r="AM88" s="22"/>
      <c r="AN88" s="22"/>
      <c r="AO88" s="22"/>
      <c r="AP88" s="22"/>
      <c r="AQ88" s="22"/>
      <c r="AR88" s="3"/>
    </row>
    <row r="89" spans="1:44" s="73" customFormat="1" ht="15" customHeight="1" x14ac:dyDescent="0.25">
      <c r="A89" s="71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2"/>
      <c r="P89" s="22"/>
      <c r="Q89" s="22"/>
      <c r="R89" s="22"/>
      <c r="S89" s="22"/>
      <c r="T89" s="22"/>
      <c r="U89" s="45"/>
      <c r="V89" s="49"/>
      <c r="W89" s="45"/>
      <c r="X89" s="45"/>
      <c r="Y89" s="22"/>
      <c r="Z89" s="22"/>
      <c r="AA89" s="22"/>
      <c r="AB89" s="22"/>
      <c r="AC89" s="22"/>
      <c r="AD89" s="22"/>
      <c r="AE89" s="22"/>
      <c r="AF89" s="22"/>
      <c r="AG89" s="22"/>
      <c r="AH89" s="66"/>
      <c r="AI89" s="45"/>
      <c r="AJ89" s="45"/>
      <c r="AK89" s="22"/>
      <c r="AL89" s="22"/>
      <c r="AM89" s="22"/>
      <c r="AN89" s="22"/>
      <c r="AO89" s="22"/>
      <c r="AP89" s="22"/>
      <c r="AQ89" s="22"/>
      <c r="AR89" s="3"/>
    </row>
    <row r="90" spans="1:44" s="73" customFormat="1" ht="15" customHeight="1" x14ac:dyDescent="0.25">
      <c r="A90" s="71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2"/>
      <c r="P90" s="22"/>
      <c r="Q90" s="22"/>
      <c r="R90" s="22"/>
      <c r="S90" s="22"/>
      <c r="T90" s="22"/>
      <c r="U90" s="45"/>
      <c r="V90" s="49"/>
      <c r="W90" s="45"/>
      <c r="X90" s="45"/>
      <c r="Y90" s="22"/>
      <c r="Z90" s="22"/>
      <c r="AA90" s="22"/>
      <c r="AB90" s="22"/>
      <c r="AC90" s="22"/>
      <c r="AD90" s="22"/>
      <c r="AE90" s="22"/>
      <c r="AF90" s="22"/>
      <c r="AG90" s="22"/>
      <c r="AH90" s="66"/>
      <c r="AI90" s="45"/>
      <c r="AJ90" s="45"/>
      <c r="AK90" s="22"/>
      <c r="AL90" s="22"/>
      <c r="AM90" s="22"/>
      <c r="AN90" s="22"/>
      <c r="AO90" s="22"/>
      <c r="AP90" s="22"/>
      <c r="AQ90" s="22"/>
      <c r="AR90" s="3"/>
    </row>
    <row r="91" spans="1:44" s="73" customFormat="1" ht="15" customHeight="1" x14ac:dyDescent="0.25">
      <c r="A91" s="71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2"/>
      <c r="P91" s="22"/>
      <c r="Q91" s="22"/>
      <c r="R91" s="22"/>
      <c r="S91" s="22"/>
      <c r="T91" s="22"/>
      <c r="U91" s="45"/>
      <c r="V91" s="49"/>
      <c r="W91" s="45"/>
      <c r="X91" s="45"/>
      <c r="Y91" s="22"/>
      <c r="Z91" s="22"/>
      <c r="AA91" s="22"/>
      <c r="AB91" s="22"/>
      <c r="AC91" s="22"/>
      <c r="AD91" s="22"/>
      <c r="AE91" s="22"/>
      <c r="AF91" s="22"/>
      <c r="AG91" s="22"/>
      <c r="AH91" s="66"/>
      <c r="AI91" s="45"/>
      <c r="AJ91" s="45"/>
      <c r="AK91" s="22"/>
      <c r="AL91" s="22"/>
      <c r="AM91" s="22"/>
      <c r="AN91" s="22"/>
      <c r="AO91" s="22"/>
      <c r="AP91" s="22"/>
      <c r="AQ91" s="22"/>
      <c r="AR91" s="3"/>
    </row>
    <row r="92" spans="1:44" s="73" customFormat="1" ht="15" customHeight="1" x14ac:dyDescent="0.25">
      <c r="A92" s="71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2"/>
      <c r="P92" s="22"/>
      <c r="Q92" s="22"/>
      <c r="R92" s="22"/>
      <c r="S92" s="22"/>
      <c r="T92" s="22"/>
      <c r="U92" s="45"/>
      <c r="V92" s="49"/>
      <c r="W92" s="45"/>
      <c r="X92" s="45"/>
      <c r="Y92" s="22"/>
      <c r="Z92" s="22"/>
      <c r="AA92" s="22"/>
      <c r="AB92" s="22"/>
      <c r="AC92" s="22"/>
      <c r="AD92" s="22"/>
      <c r="AE92" s="22"/>
      <c r="AF92" s="22"/>
      <c r="AG92" s="22"/>
      <c r="AH92" s="66"/>
      <c r="AI92" s="45"/>
      <c r="AJ92" s="45"/>
      <c r="AK92" s="22"/>
      <c r="AL92" s="22"/>
      <c r="AM92" s="22"/>
      <c r="AN92" s="22"/>
      <c r="AO92" s="22"/>
      <c r="AP92" s="22"/>
      <c r="AQ92" s="22"/>
      <c r="AR92" s="3"/>
    </row>
    <row r="93" spans="1:44" s="73" customFormat="1" ht="15" customHeight="1" x14ac:dyDescent="0.25">
      <c r="A93" s="71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9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66"/>
      <c r="AI93" s="45"/>
      <c r="AJ93" s="45"/>
      <c r="AK93" s="22"/>
      <c r="AL93" s="22"/>
      <c r="AM93" s="22"/>
      <c r="AN93" s="22"/>
      <c r="AO93" s="22"/>
      <c r="AP93" s="22"/>
      <c r="AQ93" s="22"/>
      <c r="AR93" s="3"/>
    </row>
    <row r="94" spans="1:44" s="73" customFormat="1" ht="15" customHeight="1" x14ac:dyDescent="0.25">
      <c r="A94" s="71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9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66"/>
      <c r="AI94" s="45"/>
      <c r="AJ94" s="45"/>
      <c r="AK94" s="22"/>
      <c r="AL94" s="22"/>
      <c r="AM94" s="22"/>
      <c r="AN94" s="22"/>
      <c r="AO94" s="22"/>
      <c r="AP94" s="22"/>
      <c r="AQ94" s="22"/>
      <c r="AR94" s="3"/>
    </row>
    <row r="95" spans="1:44" s="73" customFormat="1" ht="15" customHeight="1" x14ac:dyDescent="0.25">
      <c r="A95" s="71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9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66"/>
      <c r="AI95" s="45"/>
      <c r="AJ95" s="45"/>
      <c r="AK95" s="22"/>
      <c r="AL95" s="22"/>
      <c r="AM95" s="22"/>
      <c r="AN95" s="22"/>
      <c r="AO95" s="22"/>
      <c r="AP95" s="22"/>
      <c r="AQ95" s="22"/>
      <c r="AR95" s="3"/>
    </row>
    <row r="96" spans="1:44" s="73" customFormat="1" ht="15" customHeight="1" x14ac:dyDescent="0.25">
      <c r="A96" s="71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9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66"/>
      <c r="AI96" s="45"/>
      <c r="AJ96" s="45"/>
      <c r="AK96" s="22"/>
      <c r="AL96" s="22"/>
      <c r="AM96" s="22"/>
      <c r="AN96" s="22"/>
      <c r="AO96" s="22"/>
      <c r="AP96" s="22"/>
      <c r="AQ96" s="22"/>
      <c r="AR96" s="3"/>
    </row>
    <row r="97" spans="1:44" s="73" customFormat="1" ht="15" customHeight="1" x14ac:dyDescent="0.25">
      <c r="A97" s="71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9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66"/>
      <c r="AI97" s="45"/>
      <c r="AJ97" s="45"/>
      <c r="AK97" s="22"/>
      <c r="AL97" s="22"/>
      <c r="AM97" s="22"/>
      <c r="AN97" s="22"/>
      <c r="AO97" s="22"/>
      <c r="AP97" s="22"/>
      <c r="AQ97" s="22"/>
      <c r="AR97" s="3"/>
    </row>
    <row r="98" spans="1:44" s="73" customFormat="1" ht="15" customHeight="1" x14ac:dyDescent="0.25">
      <c r="A98" s="71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9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66"/>
      <c r="AI98" s="45"/>
      <c r="AJ98" s="45"/>
      <c r="AK98" s="22"/>
      <c r="AL98" s="22"/>
      <c r="AM98" s="22"/>
      <c r="AN98" s="22"/>
      <c r="AO98" s="22"/>
      <c r="AP98" s="22"/>
      <c r="AQ98" s="22"/>
      <c r="AR98" s="3"/>
    </row>
    <row r="99" spans="1:44" s="73" customFormat="1" ht="15" customHeight="1" x14ac:dyDescent="0.25">
      <c r="A99" s="71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9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66"/>
      <c r="AI99" s="45"/>
      <c r="AJ99" s="45"/>
      <c r="AK99" s="22"/>
      <c r="AL99" s="22"/>
      <c r="AM99" s="22"/>
      <c r="AN99" s="22"/>
      <c r="AO99" s="22"/>
      <c r="AP99" s="22"/>
      <c r="AQ99" s="22"/>
      <c r="AR99" s="3"/>
    </row>
    <row r="100" spans="1:44" s="73" customFormat="1" ht="15" customHeight="1" x14ac:dyDescent="0.25">
      <c r="A100" s="71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9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66"/>
      <c r="AI100" s="45"/>
      <c r="AJ100" s="45"/>
      <c r="AK100" s="22"/>
      <c r="AL100" s="22"/>
      <c r="AM100" s="22"/>
      <c r="AN100" s="22"/>
      <c r="AO100" s="22"/>
      <c r="AP100" s="22"/>
      <c r="AQ100" s="22"/>
      <c r="AR100" s="3"/>
    </row>
    <row r="101" spans="1:44" s="73" customFormat="1" ht="15" customHeight="1" x14ac:dyDescent="0.25">
      <c r="A101" s="71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9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66"/>
      <c r="AI101" s="45"/>
      <c r="AJ101" s="45"/>
      <c r="AK101" s="22"/>
      <c r="AL101" s="22"/>
      <c r="AM101" s="22"/>
      <c r="AN101" s="22"/>
      <c r="AO101" s="22"/>
      <c r="AP101" s="22"/>
      <c r="AQ101" s="22"/>
      <c r="AR101" s="3"/>
    </row>
    <row r="102" spans="1:44" s="73" customFormat="1" ht="15" customHeight="1" x14ac:dyDescent="0.25">
      <c r="A102" s="71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9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66"/>
      <c r="AI102" s="45"/>
      <c r="AJ102" s="45"/>
      <c r="AK102" s="22"/>
      <c r="AL102" s="22"/>
      <c r="AM102" s="22"/>
      <c r="AN102" s="22"/>
      <c r="AO102" s="22"/>
      <c r="AP102" s="22"/>
      <c r="AQ102" s="22"/>
      <c r="AR102" s="3"/>
    </row>
    <row r="103" spans="1:44" s="73" customFormat="1" ht="15" customHeight="1" x14ac:dyDescent="0.25">
      <c r="A103" s="71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9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66"/>
      <c r="AI103" s="45"/>
      <c r="AJ103" s="45"/>
      <c r="AK103" s="22"/>
      <c r="AL103" s="22"/>
      <c r="AM103" s="22"/>
      <c r="AN103" s="22"/>
      <c r="AO103" s="22"/>
      <c r="AP103" s="22"/>
      <c r="AQ103" s="22"/>
      <c r="AR103" s="3"/>
    </row>
    <row r="104" spans="1:44" s="73" customFormat="1" ht="15" customHeight="1" x14ac:dyDescent="0.25">
      <c r="A104" s="71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9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66"/>
      <c r="AI104" s="45"/>
      <c r="AJ104" s="45"/>
      <c r="AK104" s="22"/>
      <c r="AL104" s="22"/>
      <c r="AM104" s="22"/>
      <c r="AN104" s="22"/>
      <c r="AO104" s="22"/>
      <c r="AP104" s="22"/>
      <c r="AQ104" s="22"/>
      <c r="AR104" s="3"/>
    </row>
    <row r="105" spans="1:44" s="73" customFormat="1" ht="15" customHeight="1" x14ac:dyDescent="0.25">
      <c r="A105" s="71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9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66"/>
      <c r="AI105" s="45"/>
      <c r="AJ105" s="45"/>
      <c r="AK105" s="22"/>
      <c r="AL105" s="22"/>
      <c r="AM105" s="22"/>
      <c r="AN105" s="22"/>
      <c r="AO105" s="22"/>
      <c r="AP105" s="22"/>
      <c r="AQ105" s="22"/>
      <c r="AR105" s="3"/>
    </row>
    <row r="106" spans="1:44" s="73" customFormat="1" ht="15" customHeight="1" x14ac:dyDescent="0.25">
      <c r="A106" s="71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9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66"/>
      <c r="AI106" s="45"/>
      <c r="AJ106" s="45"/>
      <c r="AK106" s="22"/>
      <c r="AL106" s="22"/>
      <c r="AM106" s="22"/>
      <c r="AN106" s="22"/>
      <c r="AO106" s="22"/>
      <c r="AP106" s="22"/>
      <c r="AQ106" s="22"/>
      <c r="AR106" s="3"/>
    </row>
    <row r="107" spans="1:44" s="73" customFormat="1" ht="15" customHeight="1" x14ac:dyDescent="0.25">
      <c r="A107" s="71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9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66"/>
      <c r="AI107" s="45"/>
      <c r="AJ107" s="45"/>
      <c r="AK107" s="22"/>
      <c r="AL107" s="22"/>
      <c r="AM107" s="22"/>
      <c r="AN107" s="22"/>
      <c r="AO107" s="22"/>
      <c r="AP107" s="22"/>
      <c r="AQ107" s="22"/>
      <c r="AR107" s="3"/>
    </row>
    <row r="108" spans="1:44" s="73" customFormat="1" ht="15" customHeight="1" x14ac:dyDescent="0.25">
      <c r="A108" s="71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9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66"/>
      <c r="AI108" s="45"/>
      <c r="AJ108" s="45"/>
      <c r="AK108" s="22"/>
      <c r="AL108" s="22"/>
      <c r="AM108" s="22"/>
      <c r="AN108" s="22"/>
      <c r="AO108" s="22"/>
      <c r="AP108" s="22"/>
      <c r="AQ108" s="22"/>
      <c r="AR108" s="3"/>
    </row>
    <row r="109" spans="1:44" s="73" customFormat="1" ht="15" customHeight="1" x14ac:dyDescent="0.25">
      <c r="A109" s="71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9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66"/>
      <c r="AI109" s="45"/>
      <c r="AJ109" s="45"/>
      <c r="AK109" s="22"/>
      <c r="AL109" s="22"/>
      <c r="AM109" s="22"/>
      <c r="AN109" s="22"/>
      <c r="AO109" s="22"/>
      <c r="AP109" s="22"/>
      <c r="AQ109" s="22"/>
      <c r="AR109" s="3"/>
    </row>
    <row r="110" spans="1:44" s="73" customFormat="1" ht="15" customHeight="1" x14ac:dyDescent="0.25">
      <c r="A110" s="71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9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66"/>
      <c r="AI110" s="45"/>
      <c r="AJ110" s="45"/>
      <c r="AK110" s="22"/>
      <c r="AL110" s="22"/>
      <c r="AM110" s="22"/>
      <c r="AN110" s="22"/>
      <c r="AO110" s="22"/>
      <c r="AP110" s="22"/>
      <c r="AQ110" s="22"/>
      <c r="AR110" s="3"/>
    </row>
    <row r="111" spans="1:44" s="73" customFormat="1" ht="15" customHeight="1" x14ac:dyDescent="0.25">
      <c r="A111" s="71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9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66"/>
      <c r="AI111" s="45"/>
      <c r="AJ111" s="45"/>
      <c r="AK111" s="22"/>
      <c r="AL111" s="22"/>
      <c r="AM111" s="22"/>
      <c r="AN111" s="22"/>
      <c r="AO111" s="22"/>
      <c r="AP111" s="22"/>
      <c r="AQ111" s="22"/>
      <c r="AR111" s="3"/>
    </row>
    <row r="112" spans="1:44" s="73" customFormat="1" ht="15" customHeight="1" x14ac:dyDescent="0.25">
      <c r="A112" s="71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9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66"/>
      <c r="AI112" s="45"/>
      <c r="AJ112" s="45"/>
      <c r="AK112" s="22"/>
      <c r="AL112" s="22"/>
      <c r="AM112" s="22"/>
      <c r="AN112" s="22"/>
      <c r="AO112" s="22"/>
      <c r="AP112" s="22"/>
      <c r="AQ112" s="22"/>
      <c r="AR112" s="3"/>
    </row>
    <row r="113" spans="1:44" s="73" customFormat="1" ht="15" customHeight="1" x14ac:dyDescent="0.25">
      <c r="A113" s="71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9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66"/>
      <c r="AI113" s="45"/>
      <c r="AJ113" s="45"/>
      <c r="AK113" s="22"/>
      <c r="AL113" s="22"/>
      <c r="AM113" s="22"/>
      <c r="AN113" s="22"/>
      <c r="AO113" s="22"/>
      <c r="AP113" s="22"/>
      <c r="AQ113" s="22"/>
      <c r="AR113" s="3"/>
    </row>
    <row r="114" spans="1:44" s="73" customFormat="1" ht="15" customHeight="1" x14ac:dyDescent="0.25">
      <c r="A114" s="71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9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66"/>
      <c r="AI114" s="45"/>
      <c r="AJ114" s="45"/>
      <c r="AK114" s="22"/>
      <c r="AL114" s="22"/>
      <c r="AM114" s="22"/>
      <c r="AN114" s="22"/>
      <c r="AO114" s="22"/>
      <c r="AP114" s="22"/>
      <c r="AQ114" s="22"/>
      <c r="AR114" s="3"/>
    </row>
    <row r="115" spans="1:44" s="73" customFormat="1" ht="15" customHeight="1" x14ac:dyDescent="0.25">
      <c r="A115" s="71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9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66"/>
      <c r="AI115" s="45"/>
      <c r="AJ115" s="45"/>
      <c r="AK115" s="22"/>
      <c r="AL115" s="22"/>
      <c r="AM115" s="22"/>
      <c r="AN115" s="22"/>
      <c r="AO115" s="22"/>
      <c r="AP115" s="22"/>
      <c r="AQ115" s="22"/>
      <c r="AR115" s="3"/>
    </row>
    <row r="116" spans="1:44" s="73" customFormat="1" ht="15" customHeight="1" x14ac:dyDescent="0.25">
      <c r="A116" s="71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9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66"/>
      <c r="AI116" s="45"/>
      <c r="AJ116" s="45"/>
      <c r="AK116" s="22"/>
      <c r="AL116" s="22"/>
      <c r="AM116" s="22"/>
      <c r="AN116" s="22"/>
      <c r="AO116" s="22"/>
      <c r="AP116" s="22"/>
      <c r="AQ116" s="22"/>
      <c r="AR116" s="3"/>
    </row>
    <row r="117" spans="1:44" s="73" customFormat="1" ht="15" customHeight="1" x14ac:dyDescent="0.25">
      <c r="A117" s="71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9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66"/>
      <c r="AI117" s="45"/>
      <c r="AJ117" s="45"/>
      <c r="AK117" s="22"/>
      <c r="AL117" s="22"/>
      <c r="AM117" s="22"/>
      <c r="AN117" s="22"/>
      <c r="AO117" s="22"/>
      <c r="AP117" s="22"/>
      <c r="AQ117" s="22"/>
      <c r="AR117" s="3"/>
    </row>
    <row r="118" spans="1:44" s="73" customFormat="1" ht="15" customHeight="1" x14ac:dyDescent="0.25">
      <c r="A118" s="71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9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66"/>
      <c r="AI118" s="45"/>
      <c r="AJ118" s="45"/>
      <c r="AK118" s="22"/>
      <c r="AL118" s="22"/>
      <c r="AM118" s="22"/>
      <c r="AN118" s="22"/>
      <c r="AO118" s="22"/>
      <c r="AP118" s="22"/>
      <c r="AQ118" s="22"/>
      <c r="AR118" s="3"/>
    </row>
    <row r="119" spans="1:44" s="73" customFormat="1" ht="15" customHeight="1" x14ac:dyDescent="0.25">
      <c r="A119" s="71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9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66"/>
      <c r="AI119" s="45"/>
      <c r="AJ119" s="45"/>
      <c r="AK119" s="22"/>
      <c r="AL119" s="22"/>
      <c r="AM119" s="22"/>
      <c r="AN119" s="22"/>
      <c r="AO119" s="22"/>
      <c r="AP119" s="22"/>
      <c r="AQ119" s="22"/>
      <c r="AR119" s="3"/>
    </row>
    <row r="120" spans="1:44" s="73" customFormat="1" ht="15" customHeight="1" x14ac:dyDescent="0.25">
      <c r="A120" s="71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9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66"/>
      <c r="AI120" s="45"/>
      <c r="AJ120" s="45"/>
      <c r="AK120" s="22"/>
      <c r="AL120" s="22"/>
      <c r="AM120" s="22"/>
      <c r="AN120" s="22"/>
      <c r="AO120" s="22"/>
      <c r="AP120" s="22"/>
      <c r="AQ120" s="22"/>
      <c r="AR120" s="3"/>
    </row>
    <row r="121" spans="1:44" s="73" customFormat="1" ht="15" customHeight="1" x14ac:dyDescent="0.25">
      <c r="A121" s="71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9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66"/>
      <c r="AI121" s="45"/>
      <c r="AJ121" s="45"/>
      <c r="AK121" s="22"/>
      <c r="AL121" s="22"/>
      <c r="AM121" s="22"/>
      <c r="AN121" s="22"/>
      <c r="AO121" s="22"/>
      <c r="AP121" s="22"/>
      <c r="AQ121" s="22"/>
      <c r="AR121" s="3"/>
    </row>
    <row r="122" spans="1:44" s="73" customFormat="1" ht="15" customHeight="1" x14ac:dyDescent="0.25">
      <c r="A122" s="71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9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66"/>
      <c r="AI122" s="45"/>
      <c r="AJ122" s="45"/>
      <c r="AK122" s="22"/>
      <c r="AL122" s="22"/>
      <c r="AM122" s="22"/>
      <c r="AN122" s="22"/>
      <c r="AO122" s="22"/>
      <c r="AP122" s="22"/>
      <c r="AQ122" s="22"/>
      <c r="AR122" s="3"/>
    </row>
    <row r="123" spans="1:44" s="73" customFormat="1" ht="15" customHeight="1" x14ac:dyDescent="0.25">
      <c r="A123" s="71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9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66"/>
      <c r="AI123" s="45"/>
      <c r="AJ123" s="45"/>
      <c r="AK123" s="22"/>
      <c r="AL123" s="22"/>
      <c r="AM123" s="22"/>
      <c r="AN123" s="22"/>
      <c r="AO123" s="22"/>
      <c r="AP123" s="22"/>
      <c r="AQ123" s="22"/>
      <c r="AR123" s="3"/>
    </row>
    <row r="124" spans="1:44" s="73" customFormat="1" ht="15" customHeight="1" x14ac:dyDescent="0.25">
      <c r="A124" s="71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9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66"/>
      <c r="AI124" s="45"/>
      <c r="AJ124" s="45"/>
      <c r="AK124" s="22"/>
      <c r="AL124" s="22"/>
      <c r="AM124" s="22"/>
      <c r="AN124" s="22"/>
      <c r="AO124" s="22"/>
      <c r="AP124" s="22"/>
      <c r="AQ124" s="22"/>
      <c r="AR124" s="3"/>
    </row>
    <row r="125" spans="1:44" s="73" customFormat="1" ht="15" customHeight="1" x14ac:dyDescent="0.25">
      <c r="A125" s="71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9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66"/>
      <c r="AI125" s="45"/>
      <c r="AJ125" s="45"/>
      <c r="AK125" s="22"/>
      <c r="AL125" s="22"/>
      <c r="AM125" s="22"/>
      <c r="AN125" s="22"/>
      <c r="AO125" s="22"/>
      <c r="AP125" s="22"/>
      <c r="AQ125" s="22"/>
      <c r="AR125" s="3"/>
    </row>
    <row r="126" spans="1:44" s="73" customFormat="1" ht="15" customHeight="1" x14ac:dyDescent="0.25">
      <c r="A126" s="71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9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66"/>
      <c r="AI126" s="45"/>
      <c r="AJ126" s="45"/>
      <c r="AK126" s="22"/>
      <c r="AL126" s="22"/>
      <c r="AM126" s="22"/>
      <c r="AN126" s="22"/>
      <c r="AO126" s="22"/>
      <c r="AP126" s="22"/>
      <c r="AQ126" s="22"/>
      <c r="AR126" s="3"/>
    </row>
    <row r="127" spans="1:44" s="73" customFormat="1" ht="15" customHeight="1" x14ac:dyDescent="0.25">
      <c r="A127" s="71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9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66"/>
      <c r="AI127" s="45"/>
      <c r="AJ127" s="45"/>
      <c r="AK127" s="22"/>
      <c r="AL127" s="22"/>
      <c r="AM127" s="22"/>
      <c r="AN127" s="22"/>
      <c r="AO127" s="22"/>
      <c r="AP127" s="22"/>
      <c r="AQ127" s="22"/>
      <c r="AR127" s="3"/>
    </row>
    <row r="128" spans="1:44" s="73" customFormat="1" ht="15" customHeight="1" x14ac:dyDescent="0.25">
      <c r="A128" s="71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9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66"/>
      <c r="AI128" s="45"/>
      <c r="AJ128" s="45"/>
      <c r="AK128" s="22"/>
      <c r="AL128" s="22"/>
      <c r="AM128" s="22"/>
      <c r="AN128" s="22"/>
      <c r="AO128" s="22"/>
      <c r="AP128" s="22"/>
      <c r="AQ128" s="22"/>
      <c r="AR128" s="3"/>
    </row>
    <row r="129" spans="1:44" s="73" customFormat="1" ht="15" customHeight="1" x14ac:dyDescent="0.25">
      <c r="A129" s="71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9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66"/>
      <c r="AI129" s="45"/>
      <c r="AJ129" s="45"/>
      <c r="AK129" s="22"/>
      <c r="AL129" s="22"/>
      <c r="AM129" s="22"/>
      <c r="AN129" s="22"/>
      <c r="AO129" s="22"/>
      <c r="AP129" s="22"/>
      <c r="AQ129" s="22"/>
      <c r="AR129" s="3"/>
    </row>
    <row r="130" spans="1:44" s="73" customFormat="1" ht="15" customHeight="1" x14ac:dyDescent="0.25">
      <c r="A130" s="71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9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66"/>
      <c r="AI130" s="45"/>
      <c r="AJ130" s="45"/>
      <c r="AK130" s="22"/>
      <c r="AL130" s="22"/>
      <c r="AM130" s="22"/>
      <c r="AN130" s="22"/>
      <c r="AO130" s="22"/>
      <c r="AP130" s="22"/>
      <c r="AQ130" s="22"/>
      <c r="AR130" s="3"/>
    </row>
    <row r="131" spans="1:44" s="73" customFormat="1" ht="15" customHeight="1" x14ac:dyDescent="0.25">
      <c r="A131" s="71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9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66"/>
      <c r="AI131" s="45"/>
      <c r="AJ131" s="45"/>
      <c r="AK131" s="22"/>
      <c r="AL131" s="22"/>
      <c r="AM131" s="22"/>
      <c r="AN131" s="22"/>
      <c r="AO131" s="22"/>
      <c r="AP131" s="22"/>
      <c r="AQ131" s="22"/>
      <c r="AR131" s="3"/>
    </row>
    <row r="132" spans="1:44" s="73" customFormat="1" ht="15" customHeight="1" x14ac:dyDescent="0.25">
      <c r="A132" s="71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9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66"/>
      <c r="AI132" s="45"/>
      <c r="AJ132" s="45"/>
      <c r="AK132" s="22"/>
      <c r="AL132" s="22"/>
      <c r="AM132" s="22"/>
      <c r="AN132" s="22"/>
      <c r="AO132" s="22"/>
      <c r="AP132" s="22"/>
      <c r="AQ132" s="22"/>
      <c r="AR132" s="3"/>
    </row>
    <row r="133" spans="1:44" s="73" customFormat="1" ht="15" customHeight="1" x14ac:dyDescent="0.25">
      <c r="A133" s="71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9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66"/>
      <c r="AI133" s="45"/>
      <c r="AJ133" s="45"/>
      <c r="AK133" s="22"/>
      <c r="AL133" s="22"/>
      <c r="AM133" s="22"/>
      <c r="AN133" s="22"/>
      <c r="AO133" s="22"/>
      <c r="AP133" s="22"/>
      <c r="AQ133" s="22"/>
      <c r="AR133" s="3"/>
    </row>
    <row r="134" spans="1:44" s="73" customFormat="1" ht="15" customHeight="1" x14ac:dyDescent="0.25">
      <c r="A134" s="71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9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66"/>
      <c r="AI134" s="45"/>
      <c r="AJ134" s="45"/>
      <c r="AK134" s="22"/>
      <c r="AL134" s="22"/>
      <c r="AM134" s="22"/>
      <c r="AN134" s="22"/>
      <c r="AO134" s="22"/>
      <c r="AP134" s="22"/>
      <c r="AQ134" s="22"/>
      <c r="AR134" s="3"/>
    </row>
    <row r="135" spans="1:44" s="73" customFormat="1" ht="15" customHeight="1" x14ac:dyDescent="0.25">
      <c r="A135" s="71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9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66"/>
      <c r="AI135" s="45"/>
      <c r="AJ135" s="45"/>
      <c r="AK135" s="22"/>
      <c r="AL135" s="22"/>
      <c r="AM135" s="22"/>
      <c r="AN135" s="22"/>
      <c r="AO135" s="22"/>
      <c r="AP135" s="22"/>
      <c r="AQ135" s="22"/>
      <c r="AR135" s="3"/>
    </row>
    <row r="136" spans="1:44" s="73" customFormat="1" ht="15" customHeight="1" x14ac:dyDescent="0.25">
      <c r="A136" s="71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9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66"/>
      <c r="AI136" s="45"/>
      <c r="AJ136" s="45"/>
      <c r="AK136" s="22"/>
      <c r="AL136" s="22"/>
      <c r="AM136" s="22"/>
      <c r="AN136" s="22"/>
      <c r="AO136" s="22"/>
      <c r="AP136" s="22"/>
      <c r="AQ136" s="22"/>
      <c r="AR136" s="3"/>
    </row>
    <row r="137" spans="1:44" s="73" customFormat="1" ht="15" customHeight="1" x14ac:dyDescent="0.25">
      <c r="A137" s="71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9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66"/>
      <c r="AI137" s="45"/>
      <c r="AJ137" s="45"/>
      <c r="AK137" s="22"/>
      <c r="AL137" s="22"/>
      <c r="AM137" s="22"/>
      <c r="AN137" s="22"/>
      <c r="AO137" s="22"/>
      <c r="AP137" s="22"/>
      <c r="AQ137" s="22"/>
      <c r="AR137" s="3"/>
    </row>
    <row r="138" spans="1:44" s="73" customFormat="1" ht="15" customHeight="1" x14ac:dyDescent="0.25">
      <c r="A138" s="71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9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66"/>
      <c r="AI138" s="45"/>
      <c r="AJ138" s="45"/>
      <c r="AK138" s="22"/>
      <c r="AL138" s="22"/>
      <c r="AM138" s="22"/>
      <c r="AN138" s="22"/>
      <c r="AO138" s="22"/>
      <c r="AP138" s="22"/>
      <c r="AQ138" s="22"/>
      <c r="AR138" s="3"/>
    </row>
    <row r="139" spans="1:44" s="73" customFormat="1" ht="15" customHeight="1" x14ac:dyDescent="0.25">
      <c r="A139" s="71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9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66"/>
      <c r="AI139" s="45"/>
      <c r="AJ139" s="45"/>
      <c r="AK139" s="22"/>
      <c r="AL139" s="22"/>
      <c r="AM139" s="22"/>
      <c r="AN139" s="22"/>
      <c r="AO139" s="22"/>
      <c r="AP139" s="22"/>
      <c r="AQ139" s="22"/>
      <c r="AR139" s="3"/>
    </row>
    <row r="140" spans="1:44" s="73" customFormat="1" ht="15" customHeight="1" x14ac:dyDescent="0.25">
      <c r="A140" s="71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9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66"/>
      <c r="AI140" s="45"/>
      <c r="AJ140" s="45"/>
      <c r="AK140" s="22"/>
      <c r="AL140" s="22"/>
      <c r="AM140" s="22"/>
      <c r="AN140" s="22"/>
      <c r="AO140" s="22"/>
      <c r="AP140" s="22"/>
      <c r="AQ140" s="22"/>
      <c r="AR140" s="3"/>
    </row>
    <row r="141" spans="1:44" s="73" customFormat="1" ht="15" customHeight="1" x14ac:dyDescent="0.25">
      <c r="A141" s="71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66"/>
      <c r="AI141" s="45"/>
      <c r="AJ141" s="45"/>
      <c r="AK141" s="22"/>
      <c r="AL141" s="22"/>
      <c r="AM141" s="22"/>
      <c r="AN141" s="22"/>
      <c r="AO141" s="22"/>
      <c r="AP141" s="22"/>
      <c r="AQ141" s="22"/>
      <c r="AR141" s="3"/>
    </row>
    <row r="142" spans="1:44" s="73" customFormat="1" ht="15" customHeight="1" x14ac:dyDescent="0.25">
      <c r="A142" s="71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66"/>
      <c r="AI142" s="45"/>
      <c r="AJ142" s="45"/>
      <c r="AK142" s="22"/>
      <c r="AL142" s="22"/>
      <c r="AM142" s="22"/>
      <c r="AN142" s="22"/>
      <c r="AO142" s="22"/>
      <c r="AP142" s="22"/>
      <c r="AQ142" s="22"/>
      <c r="AR142" s="3"/>
    </row>
    <row r="143" spans="1:44" s="73" customFormat="1" ht="15" customHeight="1" x14ac:dyDescent="0.25">
      <c r="A143" s="71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66"/>
      <c r="AI143" s="45"/>
      <c r="AJ143" s="45"/>
      <c r="AK143" s="22"/>
      <c r="AL143" s="22"/>
      <c r="AM143" s="22"/>
      <c r="AN143" s="22"/>
      <c r="AO143" s="22"/>
      <c r="AP143" s="22"/>
      <c r="AQ143" s="22"/>
      <c r="AR143" s="3"/>
    </row>
    <row r="144" spans="1:44" s="73" customFormat="1" ht="15" customHeight="1" x14ac:dyDescent="0.25">
      <c r="A144" s="71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66"/>
      <c r="AI144" s="45"/>
      <c r="AJ144" s="45"/>
      <c r="AK144" s="22"/>
      <c r="AL144" s="22"/>
      <c r="AM144" s="22"/>
      <c r="AN144" s="22"/>
      <c r="AO144" s="22"/>
      <c r="AP144" s="22"/>
      <c r="AQ144" s="22"/>
      <c r="AR144" s="3"/>
    </row>
    <row r="145" spans="1:44" s="73" customFormat="1" ht="15" customHeight="1" x14ac:dyDescent="0.25">
      <c r="A145" s="71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66"/>
      <c r="AI145" s="45"/>
      <c r="AJ145" s="45"/>
      <c r="AK145" s="22"/>
      <c r="AL145" s="22"/>
      <c r="AM145" s="22"/>
      <c r="AN145" s="22"/>
      <c r="AO145" s="22"/>
      <c r="AP145" s="22"/>
      <c r="AQ145" s="22"/>
      <c r="AR145" s="3"/>
    </row>
    <row r="146" spans="1:44" s="73" customFormat="1" ht="15" customHeight="1" x14ac:dyDescent="0.25">
      <c r="A146" s="71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66"/>
      <c r="AI146" s="45"/>
      <c r="AJ146" s="45"/>
      <c r="AK146" s="22"/>
      <c r="AL146" s="22"/>
      <c r="AM146" s="22"/>
      <c r="AN146" s="22"/>
      <c r="AO146" s="22"/>
      <c r="AP146" s="22"/>
      <c r="AQ146" s="22"/>
      <c r="AR146" s="3"/>
    </row>
    <row r="147" spans="1:44" s="73" customFormat="1" ht="15" customHeight="1" x14ac:dyDescent="0.25">
      <c r="A147" s="71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66"/>
      <c r="AI147" s="45"/>
      <c r="AJ147" s="45"/>
      <c r="AK147" s="22"/>
      <c r="AL147" s="22"/>
      <c r="AM147" s="22"/>
      <c r="AN147" s="22"/>
      <c r="AO147" s="22"/>
      <c r="AP147" s="22"/>
      <c r="AQ147" s="22"/>
      <c r="AR147" s="3"/>
    </row>
    <row r="148" spans="1:44" s="73" customFormat="1" ht="15" customHeight="1" x14ac:dyDescent="0.25">
      <c r="A148" s="71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66"/>
      <c r="AI148" s="45"/>
      <c r="AJ148" s="45"/>
      <c r="AK148" s="22"/>
      <c r="AL148" s="22"/>
      <c r="AM148" s="22"/>
      <c r="AN148" s="22"/>
      <c r="AO148" s="22"/>
      <c r="AP148" s="22"/>
      <c r="AQ148" s="22"/>
      <c r="AR148" s="3"/>
    </row>
    <row r="149" spans="1:44" s="73" customFormat="1" ht="15" customHeight="1" x14ac:dyDescent="0.25">
      <c r="A149" s="71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66"/>
      <c r="AI149" s="45"/>
      <c r="AJ149" s="45"/>
      <c r="AK149" s="22"/>
      <c r="AL149" s="22"/>
      <c r="AM149" s="22"/>
      <c r="AN149" s="22"/>
      <c r="AO149" s="22"/>
      <c r="AP149" s="22"/>
      <c r="AQ149" s="22"/>
      <c r="AR149" s="3"/>
    </row>
    <row r="150" spans="1:44" s="73" customFormat="1" ht="15" customHeight="1" x14ac:dyDescent="0.25">
      <c r="A150" s="71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66"/>
      <c r="AI150" s="45"/>
      <c r="AJ150" s="45"/>
      <c r="AK150" s="22"/>
      <c r="AL150" s="22"/>
      <c r="AM150" s="22"/>
      <c r="AN150" s="22"/>
      <c r="AO150" s="22"/>
      <c r="AP150" s="22"/>
      <c r="AQ150" s="22"/>
      <c r="AR150" s="3"/>
    </row>
    <row r="151" spans="1:44" s="73" customFormat="1" ht="15" customHeight="1" x14ac:dyDescent="0.25">
      <c r="A151" s="71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66"/>
      <c r="AI151" s="45"/>
      <c r="AJ151" s="45"/>
      <c r="AK151" s="22"/>
      <c r="AL151" s="22"/>
      <c r="AM151" s="22"/>
      <c r="AN151" s="22"/>
      <c r="AO151" s="22"/>
      <c r="AP151" s="22"/>
      <c r="AQ151" s="22"/>
      <c r="AR151" s="3"/>
    </row>
    <row r="152" spans="1:44" s="73" customFormat="1" ht="15" customHeight="1" x14ac:dyDescent="0.25">
      <c r="A152" s="71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66"/>
      <c r="AI152" s="45"/>
      <c r="AJ152" s="45"/>
      <c r="AK152" s="22"/>
      <c r="AL152" s="22"/>
      <c r="AM152" s="22"/>
      <c r="AN152" s="22"/>
      <c r="AO152" s="22"/>
      <c r="AP152" s="22"/>
      <c r="AQ152" s="22"/>
      <c r="AR152" s="3"/>
    </row>
    <row r="153" spans="1:44" s="73" customFormat="1" ht="15" customHeight="1" x14ac:dyDescent="0.25">
      <c r="A153" s="71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66"/>
      <c r="AI153" s="45"/>
      <c r="AJ153" s="45"/>
      <c r="AK153" s="22"/>
      <c r="AL153" s="22"/>
      <c r="AM153" s="22"/>
      <c r="AN153" s="22"/>
      <c r="AO153" s="22"/>
      <c r="AP153" s="22"/>
      <c r="AQ153" s="22"/>
      <c r="AR153" s="3"/>
    </row>
    <row r="154" spans="1:44" s="73" customFormat="1" ht="15" customHeight="1" x14ac:dyDescent="0.25">
      <c r="A154" s="71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66"/>
      <c r="AI154" s="45"/>
      <c r="AJ154" s="45"/>
      <c r="AK154" s="22"/>
      <c r="AL154" s="22"/>
      <c r="AM154" s="22"/>
      <c r="AN154" s="22"/>
      <c r="AO154" s="22"/>
      <c r="AP154" s="22"/>
      <c r="AQ154" s="22"/>
      <c r="AR154" s="3"/>
    </row>
    <row r="155" spans="1:44" s="73" customFormat="1" ht="15" customHeight="1" x14ac:dyDescent="0.25">
      <c r="A155" s="71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66"/>
      <c r="AI155" s="45"/>
      <c r="AJ155" s="45"/>
      <c r="AK155" s="22"/>
      <c r="AL155" s="22"/>
      <c r="AM155" s="22"/>
      <c r="AN155" s="22"/>
      <c r="AO155" s="22"/>
      <c r="AP155" s="22"/>
      <c r="AQ155" s="22"/>
      <c r="AR155" s="3"/>
    </row>
    <row r="156" spans="1:44" s="73" customFormat="1" ht="15" customHeight="1" x14ac:dyDescent="0.25">
      <c r="A156" s="7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66"/>
      <c r="AI156" s="45"/>
      <c r="AJ156" s="45"/>
      <c r="AK156" s="22"/>
      <c r="AL156" s="22"/>
      <c r="AM156" s="22"/>
      <c r="AN156" s="22"/>
      <c r="AO156" s="22"/>
      <c r="AP156" s="22"/>
      <c r="AQ156" s="22"/>
      <c r="AR156" s="3"/>
    </row>
    <row r="157" spans="1:44" s="73" customFormat="1" ht="15" customHeight="1" x14ac:dyDescent="0.25">
      <c r="A157" s="71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66"/>
      <c r="AI157" s="45"/>
      <c r="AJ157" s="45"/>
      <c r="AK157" s="22"/>
      <c r="AL157" s="22"/>
      <c r="AM157" s="22"/>
      <c r="AN157" s="22"/>
      <c r="AO157" s="22"/>
      <c r="AP157" s="22"/>
      <c r="AQ157" s="22"/>
      <c r="AR157" s="3"/>
    </row>
    <row r="158" spans="1:44" s="73" customFormat="1" ht="15" customHeight="1" x14ac:dyDescent="0.25">
      <c r="A158" s="71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66"/>
      <c r="AI158" s="45"/>
      <c r="AJ158" s="45"/>
      <c r="AK158" s="22"/>
      <c r="AL158" s="22"/>
      <c r="AM158" s="22"/>
      <c r="AN158" s="22"/>
      <c r="AO158" s="22"/>
      <c r="AP158" s="22"/>
      <c r="AQ158" s="22"/>
      <c r="AR158" s="3"/>
    </row>
    <row r="159" spans="1:44" s="73" customFormat="1" ht="15" customHeight="1" x14ac:dyDescent="0.25">
      <c r="A159" s="71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66"/>
      <c r="AI159" s="45"/>
      <c r="AJ159" s="45"/>
      <c r="AK159" s="22"/>
      <c r="AL159" s="22"/>
      <c r="AM159" s="22"/>
      <c r="AN159" s="22"/>
      <c r="AO159" s="22"/>
      <c r="AP159" s="22"/>
      <c r="AQ159" s="22"/>
      <c r="AR159" s="3"/>
    </row>
    <row r="160" spans="1:44" s="73" customFormat="1" ht="15" customHeight="1" x14ac:dyDescent="0.25">
      <c r="A160" s="71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9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66"/>
      <c r="AI160" s="45"/>
      <c r="AJ160" s="45"/>
      <c r="AK160" s="22"/>
      <c r="AL160" s="22"/>
      <c r="AM160" s="22"/>
      <c r="AN160" s="22"/>
      <c r="AO160" s="22"/>
      <c r="AP160" s="22"/>
      <c r="AQ160" s="22"/>
      <c r="AR160" s="3"/>
    </row>
    <row r="161" spans="1:44" s="73" customFormat="1" ht="15" customHeight="1" x14ac:dyDescent="0.25">
      <c r="A161" s="71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9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66"/>
      <c r="AI161" s="45"/>
      <c r="AJ161" s="45"/>
      <c r="AK161" s="22"/>
      <c r="AL161" s="22"/>
      <c r="AM161" s="22"/>
      <c r="AN161" s="22"/>
      <c r="AO161" s="22"/>
      <c r="AP161" s="22"/>
      <c r="AQ161" s="22"/>
      <c r="AR161" s="3"/>
    </row>
    <row r="162" spans="1:44" s="73" customFormat="1" ht="15" customHeight="1" x14ac:dyDescent="0.25">
      <c r="A162" s="71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9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66"/>
      <c r="AI162" s="45"/>
      <c r="AJ162" s="45"/>
      <c r="AK162" s="22"/>
      <c r="AL162" s="22"/>
      <c r="AM162" s="22"/>
      <c r="AN162" s="22"/>
      <c r="AO162" s="22"/>
      <c r="AP162" s="22"/>
      <c r="AQ162" s="22"/>
      <c r="AR162" s="3"/>
    </row>
    <row r="163" spans="1:44" s="73" customFormat="1" ht="15" customHeight="1" x14ac:dyDescent="0.25">
      <c r="A163" s="71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9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66"/>
      <c r="AI163" s="45"/>
      <c r="AJ163" s="45"/>
      <c r="AK163" s="22"/>
      <c r="AL163" s="22"/>
      <c r="AM163" s="22"/>
      <c r="AN163" s="22"/>
      <c r="AO163" s="22"/>
      <c r="AP163" s="22"/>
      <c r="AQ163" s="22"/>
      <c r="AR163" s="3"/>
    </row>
    <row r="164" spans="1:44" s="73" customFormat="1" ht="15" customHeight="1" x14ac:dyDescent="0.25">
      <c r="A164" s="71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9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66"/>
      <c r="AI164" s="45"/>
      <c r="AJ164" s="45"/>
      <c r="AK164" s="22"/>
      <c r="AL164" s="22"/>
      <c r="AM164" s="22"/>
      <c r="AN164" s="22"/>
      <c r="AO164" s="22"/>
      <c r="AP164" s="22"/>
      <c r="AQ164" s="22"/>
      <c r="AR164" s="3"/>
    </row>
    <row r="165" spans="1:44" s="73" customFormat="1" ht="15" customHeight="1" x14ac:dyDescent="0.25">
      <c r="A165" s="71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9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66"/>
      <c r="AI165" s="45"/>
      <c r="AJ165" s="45"/>
      <c r="AK165" s="22"/>
      <c r="AL165" s="22"/>
      <c r="AM165" s="22"/>
      <c r="AN165" s="22"/>
      <c r="AO165" s="22"/>
      <c r="AP165" s="22"/>
      <c r="AQ165" s="22"/>
      <c r="AR165" s="3"/>
    </row>
    <row r="166" spans="1:44" s="73" customFormat="1" ht="15" customHeight="1" x14ac:dyDescent="0.25">
      <c r="A166" s="71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9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66"/>
      <c r="AI166" s="45"/>
      <c r="AJ166" s="45"/>
      <c r="AK166" s="22"/>
      <c r="AL166" s="22"/>
      <c r="AM166" s="22"/>
      <c r="AN166" s="22"/>
      <c r="AO166" s="22"/>
      <c r="AP166" s="22"/>
      <c r="AQ166" s="22"/>
      <c r="AR166" s="3"/>
    </row>
    <row r="167" spans="1:44" s="73" customFormat="1" ht="15" customHeight="1" x14ac:dyDescent="0.25">
      <c r="A167" s="71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9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66"/>
      <c r="AI167" s="45"/>
      <c r="AJ167" s="45"/>
      <c r="AK167" s="22"/>
      <c r="AL167" s="22"/>
      <c r="AM167" s="22"/>
      <c r="AN167" s="22"/>
      <c r="AO167" s="22"/>
      <c r="AP167" s="22"/>
      <c r="AQ167" s="22"/>
      <c r="AR167" s="3"/>
    </row>
    <row r="168" spans="1:44" s="73" customFormat="1" ht="15" customHeight="1" x14ac:dyDescent="0.25">
      <c r="A168" s="71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9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66"/>
      <c r="AI168" s="45"/>
      <c r="AJ168" s="45"/>
      <c r="AK168" s="22"/>
      <c r="AL168" s="22"/>
      <c r="AM168" s="22"/>
      <c r="AN168" s="22"/>
      <c r="AO168" s="22"/>
      <c r="AP168" s="22"/>
      <c r="AQ168" s="22"/>
      <c r="AR168" s="3"/>
    </row>
    <row r="169" spans="1:44" s="73" customFormat="1" ht="15" customHeight="1" x14ac:dyDescent="0.25">
      <c r="A169" s="71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9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66"/>
      <c r="AI169" s="45"/>
      <c r="AJ169" s="45"/>
      <c r="AK169" s="22"/>
      <c r="AL169" s="22"/>
      <c r="AM169" s="22"/>
      <c r="AN169" s="22"/>
      <c r="AO169" s="22"/>
      <c r="AP169" s="22"/>
      <c r="AQ169" s="22"/>
      <c r="AR169" s="3"/>
    </row>
    <row r="170" spans="1:44" s="73" customFormat="1" ht="15" customHeight="1" x14ac:dyDescent="0.25">
      <c r="A170" s="71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9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66"/>
      <c r="AI170" s="45"/>
      <c r="AJ170" s="45"/>
      <c r="AK170" s="22"/>
      <c r="AL170" s="22"/>
      <c r="AM170" s="22"/>
      <c r="AN170" s="22"/>
      <c r="AO170" s="22"/>
      <c r="AP170" s="22"/>
      <c r="AQ170" s="22"/>
      <c r="AR170" s="3"/>
    </row>
    <row r="171" spans="1:44" s="73" customFormat="1" ht="15" customHeight="1" x14ac:dyDescent="0.25">
      <c r="A171" s="71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9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66"/>
      <c r="AI171" s="45"/>
      <c r="AJ171" s="45"/>
      <c r="AK171" s="22"/>
      <c r="AL171" s="22"/>
      <c r="AM171" s="22"/>
      <c r="AN171" s="22"/>
      <c r="AO171" s="22"/>
      <c r="AP171" s="22"/>
      <c r="AQ171" s="22"/>
      <c r="AR171" s="3"/>
    </row>
    <row r="172" spans="1:44" s="73" customFormat="1" ht="15" customHeight="1" x14ac:dyDescent="0.25">
      <c r="A172" s="71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9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66"/>
      <c r="AI172" s="45"/>
      <c r="AJ172" s="45"/>
      <c r="AK172" s="22"/>
      <c r="AL172" s="22"/>
      <c r="AM172" s="22"/>
      <c r="AN172" s="22"/>
      <c r="AO172" s="22"/>
      <c r="AP172" s="22"/>
      <c r="AQ172" s="22"/>
      <c r="AR172" s="3"/>
    </row>
    <row r="173" spans="1:44" s="73" customFormat="1" ht="15" customHeight="1" x14ac:dyDescent="0.25">
      <c r="A173" s="71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9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66"/>
      <c r="AI173" s="45"/>
      <c r="AJ173" s="45"/>
      <c r="AK173" s="22"/>
      <c r="AL173" s="22"/>
      <c r="AM173" s="22"/>
      <c r="AN173" s="22"/>
      <c r="AO173" s="22"/>
      <c r="AP173" s="22"/>
      <c r="AQ173" s="22"/>
      <c r="AR173" s="3"/>
    </row>
    <row r="174" spans="1:44" s="73" customFormat="1" ht="15" customHeight="1" x14ac:dyDescent="0.25">
      <c r="A174" s="71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9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66"/>
      <c r="AI174" s="45"/>
      <c r="AJ174" s="45"/>
      <c r="AK174" s="22"/>
      <c r="AL174" s="22"/>
      <c r="AM174" s="22"/>
      <c r="AN174" s="22"/>
      <c r="AO174" s="22"/>
      <c r="AP174" s="22"/>
      <c r="AQ174" s="22"/>
      <c r="AR174" s="3"/>
    </row>
    <row r="175" spans="1:44" s="73" customFormat="1" ht="15" customHeight="1" x14ac:dyDescent="0.25">
      <c r="A175" s="71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9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66"/>
      <c r="AI175" s="45"/>
      <c r="AJ175" s="45"/>
      <c r="AK175" s="22"/>
      <c r="AL175" s="22"/>
      <c r="AM175" s="22"/>
      <c r="AN175" s="22"/>
      <c r="AO175" s="22"/>
      <c r="AP175" s="22"/>
      <c r="AQ175" s="22"/>
      <c r="AR175" s="3"/>
    </row>
    <row r="176" spans="1:44" ht="15" customHeight="1" x14ac:dyDescent="0.25">
      <c r="AG176" s="22"/>
      <c r="AH176" s="66"/>
      <c r="AI176" s="45"/>
      <c r="AJ176" s="45"/>
    </row>
    <row r="177" spans="2:43" ht="15" customHeight="1" x14ac:dyDescent="0.25">
      <c r="AG177" s="22"/>
      <c r="AH177" s="66"/>
      <c r="AI177" s="45"/>
      <c r="AJ177" s="45"/>
    </row>
    <row r="178" spans="2:43" ht="15" customHeight="1" x14ac:dyDescent="0.25">
      <c r="AG178" s="22"/>
      <c r="AH178" s="66"/>
      <c r="AI178" s="45"/>
      <c r="AJ178" s="45"/>
    </row>
    <row r="179" spans="2:43" ht="15" customHeight="1" x14ac:dyDescent="0.25">
      <c r="AG179" s="22"/>
      <c r="AH179" s="66"/>
      <c r="AI179" s="45"/>
      <c r="AJ179" s="45"/>
    </row>
    <row r="180" spans="2:43" ht="15" customHeight="1" x14ac:dyDescent="0.25">
      <c r="AG180" s="22"/>
      <c r="AH180" s="66"/>
      <c r="AI180" s="45"/>
      <c r="AJ180" s="45"/>
    </row>
    <row r="181" spans="2:43" ht="15" customHeight="1" x14ac:dyDescent="0.25">
      <c r="AG181" s="22"/>
      <c r="AH181" s="66"/>
      <c r="AI181" s="45"/>
      <c r="AJ181" s="45"/>
    </row>
    <row r="182" spans="2:43" ht="15" customHeight="1" x14ac:dyDescent="0.25">
      <c r="AG182" s="22"/>
      <c r="AH182" s="66"/>
      <c r="AI182" s="45"/>
      <c r="AJ182" s="45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5" t="s">
        <v>34</v>
      </c>
      <c r="C1" s="6"/>
      <c r="D1" s="7"/>
      <c r="E1" s="8" t="s">
        <v>54</v>
      </c>
      <c r="F1" s="92"/>
      <c r="G1" s="93"/>
      <c r="H1" s="93"/>
      <c r="I1" s="5"/>
      <c r="J1" s="6"/>
      <c r="K1" s="7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2"/>
      <c r="AB1" s="92"/>
      <c r="AC1" s="93"/>
      <c r="AD1" s="93"/>
      <c r="AE1" s="5"/>
      <c r="AF1" s="6"/>
      <c r="AG1" s="7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4" t="s">
        <v>55</v>
      </c>
      <c r="C2" s="75"/>
      <c r="D2" s="76"/>
      <c r="E2" s="12" t="s">
        <v>13</v>
      </c>
      <c r="F2" s="13"/>
      <c r="G2" s="13"/>
      <c r="H2" s="13"/>
      <c r="I2" s="19"/>
      <c r="J2" s="14"/>
      <c r="K2" s="77"/>
      <c r="L2" s="21" t="s">
        <v>79</v>
      </c>
      <c r="M2" s="13"/>
      <c r="N2" s="13"/>
      <c r="O2" s="20"/>
      <c r="P2" s="18"/>
      <c r="Q2" s="21" t="s">
        <v>80</v>
      </c>
      <c r="R2" s="13"/>
      <c r="S2" s="13"/>
      <c r="T2" s="13"/>
      <c r="U2" s="19"/>
      <c r="V2" s="20"/>
      <c r="W2" s="18"/>
      <c r="X2" s="94" t="s">
        <v>81</v>
      </c>
      <c r="Y2" s="95"/>
      <c r="Z2" s="96"/>
      <c r="AA2" s="12" t="s">
        <v>13</v>
      </c>
      <c r="AB2" s="13"/>
      <c r="AC2" s="13"/>
      <c r="AD2" s="13"/>
      <c r="AE2" s="19"/>
      <c r="AF2" s="14"/>
      <c r="AG2" s="77"/>
      <c r="AH2" s="21" t="s">
        <v>82</v>
      </c>
      <c r="AI2" s="13"/>
      <c r="AJ2" s="13"/>
      <c r="AK2" s="20"/>
      <c r="AL2" s="18"/>
      <c r="AM2" s="21" t="s">
        <v>80</v>
      </c>
      <c r="AN2" s="13"/>
      <c r="AO2" s="13"/>
      <c r="AP2" s="13"/>
      <c r="AQ2" s="19"/>
      <c r="AR2" s="20"/>
      <c r="AS2" s="9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7"/>
      <c r="L3" s="17" t="s">
        <v>5</v>
      </c>
      <c r="M3" s="17" t="s">
        <v>6</v>
      </c>
      <c r="N3" s="17" t="s">
        <v>62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7"/>
      <c r="AH3" s="17" t="s">
        <v>5</v>
      </c>
      <c r="AI3" s="17" t="s">
        <v>6</v>
      </c>
      <c r="AJ3" s="17" t="s">
        <v>62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7"/>
      <c r="C4" s="32"/>
      <c r="D4" s="37"/>
      <c r="E4" s="27"/>
      <c r="F4" s="27"/>
      <c r="G4" s="27"/>
      <c r="H4" s="31"/>
      <c r="I4" s="27"/>
      <c r="J4" s="38"/>
      <c r="K4" s="48"/>
      <c r="L4" s="83"/>
      <c r="M4" s="17"/>
      <c r="N4" s="17"/>
      <c r="O4" s="17"/>
      <c r="P4" s="22"/>
      <c r="Q4" s="27"/>
      <c r="R4" s="27"/>
      <c r="S4" s="31"/>
      <c r="T4" s="27"/>
      <c r="U4" s="27"/>
      <c r="V4" s="98"/>
      <c r="W4" s="48"/>
      <c r="X4" s="27">
        <v>2008</v>
      </c>
      <c r="Y4" s="27" t="s">
        <v>42</v>
      </c>
      <c r="Z4" s="37" t="s">
        <v>41</v>
      </c>
      <c r="AA4" s="27">
        <v>3</v>
      </c>
      <c r="AB4" s="27">
        <v>0</v>
      </c>
      <c r="AC4" s="27">
        <v>0</v>
      </c>
      <c r="AD4" s="27">
        <v>3</v>
      </c>
      <c r="AE4" s="27">
        <v>6</v>
      </c>
      <c r="AF4" s="55">
        <v>0.66659999999999997</v>
      </c>
      <c r="AG4" s="22">
        <v>9</v>
      </c>
      <c r="AH4" s="17"/>
      <c r="AI4" s="17"/>
      <c r="AJ4" s="17"/>
      <c r="AK4" s="17"/>
      <c r="AL4" s="22"/>
      <c r="AM4" s="27"/>
      <c r="AN4" s="27"/>
      <c r="AO4" s="31"/>
      <c r="AP4" s="27"/>
      <c r="AQ4" s="27"/>
      <c r="AR4" s="31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7">
        <v>2010</v>
      </c>
      <c r="C5" s="32" t="s">
        <v>56</v>
      </c>
      <c r="D5" s="37" t="s">
        <v>57</v>
      </c>
      <c r="E5" s="27">
        <v>1</v>
      </c>
      <c r="F5" s="27">
        <v>0</v>
      </c>
      <c r="G5" s="27">
        <v>0</v>
      </c>
      <c r="H5" s="31">
        <v>1</v>
      </c>
      <c r="I5" s="27">
        <v>2</v>
      </c>
      <c r="J5" s="38">
        <v>0.5</v>
      </c>
      <c r="K5" s="48">
        <v>4</v>
      </c>
      <c r="L5" s="83"/>
      <c r="M5" s="17"/>
      <c r="N5" s="17"/>
      <c r="O5" s="17"/>
      <c r="P5" s="22"/>
      <c r="Q5" s="27"/>
      <c r="R5" s="27"/>
      <c r="S5" s="31"/>
      <c r="T5" s="27"/>
      <c r="U5" s="27"/>
      <c r="V5" s="98"/>
      <c r="W5" s="48"/>
      <c r="X5" s="27">
        <v>2010</v>
      </c>
      <c r="Y5" s="27" t="s">
        <v>35</v>
      </c>
      <c r="Z5" s="37" t="s">
        <v>41</v>
      </c>
      <c r="AA5" s="27">
        <v>11</v>
      </c>
      <c r="AB5" s="27">
        <v>0</v>
      </c>
      <c r="AC5" s="27">
        <v>1</v>
      </c>
      <c r="AD5" s="27">
        <v>13</v>
      </c>
      <c r="AE5" s="27">
        <v>46</v>
      </c>
      <c r="AF5" s="55">
        <v>0.62160000000000004</v>
      </c>
      <c r="AG5" s="22">
        <v>74</v>
      </c>
      <c r="AH5" s="17"/>
      <c r="AI5" s="17"/>
      <c r="AJ5" s="17"/>
      <c r="AK5" s="17"/>
      <c r="AL5" s="22"/>
      <c r="AM5" s="27"/>
      <c r="AN5" s="27"/>
      <c r="AO5" s="31"/>
      <c r="AP5" s="27"/>
      <c r="AQ5" s="27"/>
      <c r="AR5" s="31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7">
        <v>2011</v>
      </c>
      <c r="C6" s="32" t="s">
        <v>42</v>
      </c>
      <c r="D6" s="37" t="s">
        <v>44</v>
      </c>
      <c r="E6" s="27">
        <v>6</v>
      </c>
      <c r="F6" s="27">
        <v>0</v>
      </c>
      <c r="G6" s="27">
        <v>0</v>
      </c>
      <c r="H6" s="31">
        <v>7</v>
      </c>
      <c r="I6" s="27">
        <v>13</v>
      </c>
      <c r="J6" s="38">
        <v>0.5</v>
      </c>
      <c r="K6" s="48">
        <v>26</v>
      </c>
      <c r="L6" s="83"/>
      <c r="M6" s="17"/>
      <c r="N6" s="17"/>
      <c r="O6" s="17"/>
      <c r="Q6" s="27"/>
      <c r="R6" s="27"/>
      <c r="S6" s="31"/>
      <c r="T6" s="27"/>
      <c r="U6" s="27"/>
      <c r="V6" s="98"/>
      <c r="W6" s="48"/>
      <c r="X6" s="27">
        <v>2011</v>
      </c>
      <c r="Y6" s="27" t="s">
        <v>43</v>
      </c>
      <c r="Z6" s="37" t="s">
        <v>41</v>
      </c>
      <c r="AA6" s="27">
        <v>15</v>
      </c>
      <c r="AB6" s="27">
        <v>1</v>
      </c>
      <c r="AC6" s="27">
        <v>2</v>
      </c>
      <c r="AD6" s="27">
        <v>31</v>
      </c>
      <c r="AE6" s="27">
        <v>62</v>
      </c>
      <c r="AF6" s="55">
        <v>0.60189999999999999</v>
      </c>
      <c r="AG6" s="22">
        <v>103</v>
      </c>
      <c r="AH6" s="17"/>
      <c r="AI6" s="17"/>
      <c r="AJ6" s="17"/>
      <c r="AK6" s="17"/>
      <c r="AM6" s="27"/>
      <c r="AN6" s="27"/>
      <c r="AO6" s="31"/>
      <c r="AP6" s="27"/>
      <c r="AQ6" s="27"/>
      <c r="AR6" s="31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7"/>
      <c r="C7" s="32"/>
      <c r="D7" s="37"/>
      <c r="E7" s="27"/>
      <c r="F7" s="27"/>
      <c r="G7" s="27"/>
      <c r="H7" s="31"/>
      <c r="I7" s="27"/>
      <c r="J7" s="38"/>
      <c r="K7" s="48"/>
      <c r="L7" s="83"/>
      <c r="M7" s="17"/>
      <c r="N7" s="17"/>
      <c r="O7" s="17"/>
      <c r="Q7" s="27"/>
      <c r="R7" s="27"/>
      <c r="S7" s="31"/>
      <c r="T7" s="27"/>
      <c r="U7" s="27"/>
      <c r="V7" s="98"/>
      <c r="W7" s="48"/>
      <c r="X7" s="27">
        <v>2012</v>
      </c>
      <c r="Y7" s="27" t="s">
        <v>43</v>
      </c>
      <c r="Z7" s="37" t="s">
        <v>41</v>
      </c>
      <c r="AA7" s="27">
        <v>1</v>
      </c>
      <c r="AB7" s="27">
        <v>0</v>
      </c>
      <c r="AC7" s="27">
        <v>0</v>
      </c>
      <c r="AD7" s="27">
        <v>1</v>
      </c>
      <c r="AE7" s="27">
        <v>4</v>
      </c>
      <c r="AF7" s="55">
        <v>0.36359999999999998</v>
      </c>
      <c r="AG7" s="22">
        <v>11</v>
      </c>
      <c r="AH7" s="17"/>
      <c r="AI7" s="17"/>
      <c r="AJ7" s="17"/>
      <c r="AK7" s="17"/>
      <c r="AM7" s="27"/>
      <c r="AN7" s="27"/>
      <c r="AO7" s="31"/>
      <c r="AP7" s="27"/>
      <c r="AQ7" s="27"/>
      <c r="AR7" s="31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7"/>
      <c r="C8" s="32"/>
      <c r="D8" s="37"/>
      <c r="E8" s="27"/>
      <c r="F8" s="27"/>
      <c r="G8" s="27"/>
      <c r="H8" s="31"/>
      <c r="I8" s="27"/>
      <c r="J8" s="38"/>
      <c r="K8" s="48"/>
      <c r="L8" s="83"/>
      <c r="M8" s="17"/>
      <c r="N8" s="17"/>
      <c r="O8" s="17"/>
      <c r="Q8" s="27"/>
      <c r="R8" s="27"/>
      <c r="S8" s="31"/>
      <c r="T8" s="27"/>
      <c r="U8" s="27"/>
      <c r="V8" s="98"/>
      <c r="W8" s="48"/>
      <c r="X8" s="27"/>
      <c r="Y8" s="32"/>
      <c r="Z8" s="37"/>
      <c r="AA8" s="27"/>
      <c r="AB8" s="27"/>
      <c r="AC8" s="27"/>
      <c r="AD8" s="31"/>
      <c r="AE8" s="27"/>
      <c r="AF8" s="55"/>
      <c r="AG8" s="22"/>
      <c r="AH8" s="17"/>
      <c r="AI8" s="17"/>
      <c r="AJ8" s="17"/>
      <c r="AK8" s="17"/>
      <c r="AM8" s="27"/>
      <c r="AN8" s="27"/>
      <c r="AO8" s="31"/>
      <c r="AP8" s="27"/>
      <c r="AQ8" s="27"/>
      <c r="AR8" s="31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7"/>
      <c r="C9" s="32"/>
      <c r="D9" s="37"/>
      <c r="E9" s="27"/>
      <c r="F9" s="27"/>
      <c r="G9" s="27"/>
      <c r="H9" s="31"/>
      <c r="I9" s="27"/>
      <c r="J9" s="38"/>
      <c r="K9" s="48"/>
      <c r="L9" s="83"/>
      <c r="M9" s="17"/>
      <c r="N9" s="17"/>
      <c r="O9" s="17"/>
      <c r="Q9" s="27"/>
      <c r="R9" s="27"/>
      <c r="S9" s="31"/>
      <c r="T9" s="27"/>
      <c r="U9" s="27"/>
      <c r="V9" s="98"/>
      <c r="W9" s="48"/>
      <c r="X9" s="27">
        <v>2020</v>
      </c>
      <c r="Y9" s="27" t="s">
        <v>88</v>
      </c>
      <c r="Z9" s="37" t="s">
        <v>89</v>
      </c>
      <c r="AA9" s="27">
        <v>6</v>
      </c>
      <c r="AB9" s="27">
        <v>0</v>
      </c>
      <c r="AC9" s="27">
        <v>1</v>
      </c>
      <c r="AD9" s="27">
        <v>7</v>
      </c>
      <c r="AE9" s="27">
        <v>26</v>
      </c>
      <c r="AF9" s="38">
        <v>0.61899999999999999</v>
      </c>
      <c r="AG9" s="48">
        <v>42</v>
      </c>
      <c r="AH9" s="83"/>
      <c r="AI9" s="17"/>
      <c r="AJ9" s="17"/>
      <c r="AK9" s="17"/>
      <c r="AM9" s="27"/>
      <c r="AN9" s="27"/>
      <c r="AO9" s="31"/>
      <c r="AP9" s="27"/>
      <c r="AQ9" s="27"/>
      <c r="AR9" s="31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ht="14.25" x14ac:dyDescent="0.2">
      <c r="A10" s="45"/>
      <c r="B10" s="99" t="s">
        <v>83</v>
      </c>
      <c r="C10" s="100"/>
      <c r="D10" s="101"/>
      <c r="E10" s="102">
        <f>SUM(E4:E9)</f>
        <v>7</v>
      </c>
      <c r="F10" s="102">
        <f>SUM(F4:F9)</f>
        <v>0</v>
      </c>
      <c r="G10" s="102">
        <f>SUM(G4:G9)</f>
        <v>0</v>
      </c>
      <c r="H10" s="102">
        <f>SUM(H4:H9)</f>
        <v>8</v>
      </c>
      <c r="I10" s="102">
        <f>SUM(I4:I9)</f>
        <v>15</v>
      </c>
      <c r="J10" s="103">
        <f>PRODUCT(I10/K10)</f>
        <v>0.5</v>
      </c>
      <c r="K10" s="77">
        <f>SUM(K4:K9)</f>
        <v>30</v>
      </c>
      <c r="L10" s="21"/>
      <c r="M10" s="19"/>
      <c r="N10" s="80"/>
      <c r="O10" s="81"/>
      <c r="P10" s="22"/>
      <c r="Q10" s="102">
        <f>SUM(Q4:Q9)</f>
        <v>0</v>
      </c>
      <c r="R10" s="102">
        <f>SUM(R4:R9)</f>
        <v>0</v>
      </c>
      <c r="S10" s="102">
        <f>SUM(S4:S9)</f>
        <v>0</v>
      </c>
      <c r="T10" s="102">
        <f>SUM(T4:T9)</f>
        <v>0</v>
      </c>
      <c r="U10" s="102">
        <f>SUM(U4:U9)</f>
        <v>0</v>
      </c>
      <c r="V10" s="43">
        <v>0</v>
      </c>
      <c r="W10" s="77">
        <f>SUM(W4:W9)</f>
        <v>0</v>
      </c>
      <c r="X10" s="15" t="s">
        <v>83</v>
      </c>
      <c r="Y10" s="16"/>
      <c r="Z10" s="14"/>
      <c r="AA10" s="102">
        <f>SUM(AA4:AA9)</f>
        <v>36</v>
      </c>
      <c r="AB10" s="102">
        <f>SUM(AB4:AB9)</f>
        <v>1</v>
      </c>
      <c r="AC10" s="102">
        <f>SUM(AC4:AC9)</f>
        <v>4</v>
      </c>
      <c r="AD10" s="102">
        <f>SUM(AD4:AD9)</f>
        <v>55</v>
      </c>
      <c r="AE10" s="102">
        <f>SUM(AE4:AE9)</f>
        <v>144</v>
      </c>
      <c r="AF10" s="103">
        <f>PRODUCT(AE10/AG10)</f>
        <v>0.60251046025104604</v>
      </c>
      <c r="AG10" s="77">
        <f>SUM(AG4:AG9)</f>
        <v>239</v>
      </c>
      <c r="AH10" s="21"/>
      <c r="AI10" s="19"/>
      <c r="AJ10" s="80"/>
      <c r="AK10" s="81"/>
      <c r="AL10" s="22"/>
      <c r="AM10" s="102">
        <f>SUM(AM4:AM9)</f>
        <v>0</v>
      </c>
      <c r="AN10" s="102">
        <f>SUM(AN4:AN9)</f>
        <v>0</v>
      </c>
      <c r="AO10" s="102">
        <f>SUM(AO4:AO9)</f>
        <v>0</v>
      </c>
      <c r="AP10" s="102">
        <f>SUM(AP4:AP9)</f>
        <v>0</v>
      </c>
      <c r="AQ10" s="102">
        <f>SUM(AQ4:AQ9)</f>
        <v>0</v>
      </c>
      <c r="AR10" s="43">
        <v>0</v>
      </c>
      <c r="AS10" s="97">
        <f>SUM(AS4:AS9)</f>
        <v>0</v>
      </c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45"/>
      <c r="C11" s="45"/>
      <c r="D11" s="45"/>
      <c r="E11" s="45"/>
      <c r="F11" s="45"/>
      <c r="G11" s="45"/>
      <c r="H11" s="45"/>
      <c r="I11" s="45"/>
      <c r="J11" s="46"/>
      <c r="K11" s="48"/>
      <c r="L11" s="22"/>
      <c r="M11" s="22"/>
      <c r="N11" s="22"/>
      <c r="O11" s="22"/>
      <c r="P11" s="45"/>
      <c r="Q11" s="45"/>
      <c r="R11" s="49"/>
      <c r="S11" s="45"/>
      <c r="T11" s="45"/>
      <c r="U11" s="22"/>
      <c r="V11" s="22"/>
      <c r="W11" s="48"/>
      <c r="X11" s="45"/>
      <c r="Y11" s="45"/>
      <c r="Z11" s="45"/>
      <c r="AA11" s="45"/>
      <c r="AB11" s="45"/>
      <c r="AC11" s="45"/>
      <c r="AD11" s="45"/>
      <c r="AE11" s="45"/>
      <c r="AF11" s="46"/>
      <c r="AG11" s="48"/>
      <c r="AH11" s="22"/>
      <c r="AI11" s="22"/>
      <c r="AJ11" s="22"/>
      <c r="AK11" s="22"/>
      <c r="AL11" s="45"/>
      <c r="AM11" s="45"/>
      <c r="AN11" s="49"/>
      <c r="AO11" s="45"/>
      <c r="AP11" s="45"/>
      <c r="AQ11" s="22"/>
      <c r="AR11" s="22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04" t="s">
        <v>84</v>
      </c>
      <c r="C12" s="105"/>
      <c r="D12" s="106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85</v>
      </c>
      <c r="O12" s="17" t="s">
        <v>86</v>
      </c>
      <c r="Q12" s="49"/>
      <c r="R12" s="49" t="s">
        <v>52</v>
      </c>
      <c r="S12" s="49"/>
      <c r="T12" s="45" t="s">
        <v>53</v>
      </c>
      <c r="U12" s="22"/>
      <c r="V12" s="48"/>
      <c r="W12" s="48"/>
      <c r="X12" s="107"/>
      <c r="Y12" s="107"/>
      <c r="Z12" s="107"/>
      <c r="AA12" s="107"/>
      <c r="AB12" s="107"/>
      <c r="AC12" s="45"/>
      <c r="AD12" s="45"/>
      <c r="AE12" s="45"/>
      <c r="AF12" s="45"/>
      <c r="AG12" s="45"/>
      <c r="AH12" s="45"/>
      <c r="AI12" s="45"/>
      <c r="AJ12" s="45"/>
      <c r="AK12" s="45"/>
      <c r="AM12" s="48"/>
      <c r="AN12" s="107"/>
      <c r="AO12" s="107"/>
      <c r="AP12" s="107"/>
      <c r="AQ12" s="107"/>
      <c r="AR12" s="107"/>
      <c r="AS12" s="107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52" t="s">
        <v>12</v>
      </c>
      <c r="C13" s="11"/>
      <c r="D13" s="53"/>
      <c r="E13" s="108">
        <v>8</v>
      </c>
      <c r="F13" s="108">
        <v>0</v>
      </c>
      <c r="G13" s="108">
        <v>1</v>
      </c>
      <c r="H13" s="108">
        <v>3</v>
      </c>
      <c r="I13" s="108">
        <v>5</v>
      </c>
      <c r="J13" s="109">
        <v>0.217</v>
      </c>
      <c r="K13" s="45">
        <f>PRODUCT(I13/J13)</f>
        <v>23.041474654377879</v>
      </c>
      <c r="L13" s="110">
        <f>PRODUCT((F13+G13)/E13)</f>
        <v>0.125</v>
      </c>
      <c r="M13" s="110">
        <f>PRODUCT(H13/E13)</f>
        <v>0.375</v>
      </c>
      <c r="N13" s="110">
        <f>PRODUCT((F13+G13+H13)/E13)</f>
        <v>0.5</v>
      </c>
      <c r="O13" s="110">
        <f>PRODUCT(I13/E13)</f>
        <v>0.625</v>
      </c>
      <c r="Q13" s="49"/>
      <c r="R13" s="49"/>
      <c r="S13" s="49"/>
      <c r="T13" s="45" t="s">
        <v>58</v>
      </c>
      <c r="U13" s="45"/>
      <c r="V13" s="45"/>
      <c r="W13" s="45"/>
      <c r="X13" s="49"/>
      <c r="Y13" s="49"/>
      <c r="Z13" s="49"/>
      <c r="AA13" s="49"/>
      <c r="AB13" s="49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9"/>
      <c r="AO13" s="49"/>
      <c r="AP13" s="49"/>
      <c r="AQ13" s="49"/>
      <c r="AR13" s="49"/>
      <c r="AS13" s="49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11" t="s">
        <v>55</v>
      </c>
      <c r="C14" s="112"/>
      <c r="D14" s="113"/>
      <c r="E14" s="108">
        <f>PRODUCT(E10+Q10)</f>
        <v>7</v>
      </c>
      <c r="F14" s="108">
        <f>PRODUCT(F10+R10)</f>
        <v>0</v>
      </c>
      <c r="G14" s="108">
        <f>PRODUCT(G10+S10)</f>
        <v>0</v>
      </c>
      <c r="H14" s="108">
        <f>PRODUCT(H10+T10)</f>
        <v>8</v>
      </c>
      <c r="I14" s="108">
        <f>PRODUCT(I10+U10)</f>
        <v>15</v>
      </c>
      <c r="J14" s="109">
        <f>PRODUCT(I14/K14)</f>
        <v>0.5</v>
      </c>
      <c r="K14" s="45">
        <f>PRODUCT(K10+W10)</f>
        <v>30</v>
      </c>
      <c r="L14" s="110">
        <f>PRODUCT((F14+G14)/E14)</f>
        <v>0</v>
      </c>
      <c r="M14" s="110">
        <f>PRODUCT(H14/E14)</f>
        <v>1.1428571428571428</v>
      </c>
      <c r="N14" s="110">
        <f>PRODUCT((F14+G14+H14)/E14)</f>
        <v>1.1428571428571428</v>
      </c>
      <c r="O14" s="110">
        <f>PRODUCT(I14/E14)</f>
        <v>2.1428571428571428</v>
      </c>
      <c r="Q14" s="49"/>
      <c r="R14" s="49"/>
      <c r="S14" s="49"/>
      <c r="T14" s="45" t="s">
        <v>87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5" t="s">
        <v>81</v>
      </c>
      <c r="C15" s="114"/>
      <c r="D15" s="115"/>
      <c r="E15" s="108">
        <f>PRODUCT(AA10+AM10)</f>
        <v>36</v>
      </c>
      <c r="F15" s="108">
        <f>PRODUCT(AB10+AN10)</f>
        <v>1</v>
      </c>
      <c r="G15" s="108">
        <f>PRODUCT(AC10+AO10)</f>
        <v>4</v>
      </c>
      <c r="H15" s="108">
        <f>PRODUCT(AD10+AP10)</f>
        <v>55</v>
      </c>
      <c r="I15" s="108">
        <f>PRODUCT(AE10+AQ10)</f>
        <v>144</v>
      </c>
      <c r="J15" s="109">
        <f>PRODUCT(I15/K15)</f>
        <v>0.60251046025104604</v>
      </c>
      <c r="K15" s="22">
        <f>PRODUCT(AG10+AS10)</f>
        <v>239</v>
      </c>
      <c r="L15" s="110">
        <f>PRODUCT((F15+G15)/E15)</f>
        <v>0.1388888888888889</v>
      </c>
      <c r="M15" s="110">
        <f>PRODUCT(H15/E15)</f>
        <v>1.5277777777777777</v>
      </c>
      <c r="N15" s="110">
        <f>PRODUCT((F15+G15+H15)/E15)</f>
        <v>1.6666666666666667</v>
      </c>
      <c r="O15" s="110">
        <f>PRODUCT(I15/E15)</f>
        <v>4</v>
      </c>
      <c r="Q15" s="49"/>
      <c r="R15" s="49"/>
      <c r="S15" s="45"/>
      <c r="T15" s="45"/>
      <c r="U15" s="22"/>
      <c r="V15" s="22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22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16" t="s">
        <v>83</v>
      </c>
      <c r="C16" s="117"/>
      <c r="D16" s="118"/>
      <c r="E16" s="108">
        <f>SUM(E13:E15)</f>
        <v>51</v>
      </c>
      <c r="F16" s="108">
        <f t="shared" ref="F16:I16" si="0">SUM(F13:F15)</f>
        <v>1</v>
      </c>
      <c r="G16" s="108">
        <f t="shared" si="0"/>
        <v>5</v>
      </c>
      <c r="H16" s="108">
        <f t="shared" si="0"/>
        <v>66</v>
      </c>
      <c r="I16" s="108">
        <f t="shared" si="0"/>
        <v>164</v>
      </c>
      <c r="J16" s="109">
        <f>PRODUCT(I16/K16)</f>
        <v>0.56156407302794564</v>
      </c>
      <c r="K16" s="45">
        <f>SUM(K13:K15)</f>
        <v>292.04147465437791</v>
      </c>
      <c r="L16" s="110">
        <f>PRODUCT((F16+G16)/E16)</f>
        <v>0.11764705882352941</v>
      </c>
      <c r="M16" s="110">
        <f>PRODUCT(H16/E16)</f>
        <v>1.2941176470588236</v>
      </c>
      <c r="N16" s="110">
        <f>PRODUCT((F16+G16+H16)/E16)</f>
        <v>1.411764705882353</v>
      </c>
      <c r="O16" s="110">
        <f>PRODUCT(I16/E16)</f>
        <v>3.215686274509804</v>
      </c>
      <c r="Q16" s="22"/>
      <c r="R16" s="22"/>
      <c r="S16" s="2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22"/>
      <c r="F17" s="22"/>
      <c r="G17" s="22"/>
      <c r="H17" s="22"/>
      <c r="I17" s="22"/>
      <c r="J17" s="45"/>
      <c r="K17" s="45"/>
      <c r="L17" s="22"/>
      <c r="M17" s="22"/>
      <c r="N17" s="22"/>
      <c r="O17" s="22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22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22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22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H165" s="45"/>
      <c r="AI165" s="45"/>
      <c r="AJ165" s="45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H166" s="45"/>
      <c r="AI166" s="45"/>
      <c r="AJ166" s="45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H167" s="45"/>
      <c r="AI167" s="45"/>
      <c r="AJ167" s="45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H168" s="45"/>
      <c r="AI168" s="45"/>
      <c r="AJ168" s="45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H169" s="45"/>
      <c r="AI169" s="45"/>
      <c r="AJ169" s="45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H170" s="45"/>
      <c r="AI170" s="45"/>
      <c r="AJ170" s="45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H171" s="45"/>
      <c r="AI171" s="45"/>
      <c r="AJ171" s="45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H172" s="45"/>
      <c r="AI172" s="45"/>
      <c r="AJ172" s="45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H173" s="45"/>
      <c r="AI173" s="45"/>
      <c r="AJ173" s="45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H174" s="45"/>
      <c r="AI174" s="45"/>
      <c r="AJ174" s="45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H175" s="45"/>
      <c r="AI175" s="45"/>
      <c r="AJ175" s="45"/>
      <c r="AK175" s="45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H176" s="45"/>
      <c r="AI176" s="45"/>
      <c r="AJ176" s="45"/>
      <c r="AK176" s="45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H177" s="45"/>
      <c r="AI177" s="45"/>
      <c r="AJ177" s="45"/>
      <c r="AK177" s="45"/>
      <c r="AL177" s="22"/>
    </row>
    <row r="178" spans="12:38" ht="14.25" x14ac:dyDescent="0.2">
      <c r="L178" s="22"/>
      <c r="M178" s="22"/>
      <c r="N178" s="22"/>
      <c r="O178" s="22"/>
      <c r="P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H178" s="45"/>
      <c r="AI178" s="45"/>
      <c r="AJ178" s="45"/>
      <c r="AK178" s="45"/>
      <c r="AL178" s="22"/>
    </row>
    <row r="179" spans="12:38" ht="14.25" x14ac:dyDescent="0.2">
      <c r="L179" s="22"/>
      <c r="M179" s="22"/>
      <c r="N179" s="22"/>
      <c r="O179" s="22"/>
      <c r="P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H179" s="45"/>
      <c r="AI179" s="45"/>
      <c r="AJ179" s="45"/>
      <c r="AK179" s="45"/>
      <c r="AL179" s="22"/>
    </row>
    <row r="180" spans="12:38" ht="14.25" x14ac:dyDescent="0.2">
      <c r="L180" s="22"/>
      <c r="M180" s="22"/>
      <c r="N180" s="22"/>
      <c r="O180" s="22"/>
      <c r="P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H180" s="45"/>
      <c r="AI180" s="45"/>
      <c r="AJ180" s="45"/>
      <c r="AK180" s="45"/>
      <c r="AL180" s="22"/>
    </row>
    <row r="181" spans="12:38" ht="14.25" x14ac:dyDescent="0.2">
      <c r="L181" s="22"/>
      <c r="M181" s="22"/>
      <c r="N181" s="22"/>
      <c r="O181" s="22"/>
      <c r="P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H181" s="22"/>
      <c r="AI181" s="22"/>
      <c r="AJ181" s="22"/>
      <c r="AK181" s="22"/>
      <c r="AL181" s="22"/>
    </row>
    <row r="182" spans="12:38" x14ac:dyDescent="0.25">
      <c r="T182" s="45"/>
      <c r="U182" s="45"/>
      <c r="V182" s="45"/>
      <c r="W182" s="45"/>
      <c r="X182" s="45"/>
      <c r="Y182" s="45"/>
      <c r="Z182" s="45"/>
      <c r="AA182" s="45"/>
      <c r="AB182" s="45"/>
      <c r="AC182" s="45"/>
    </row>
    <row r="183" spans="12:38" x14ac:dyDescent="0.25">
      <c r="T183" s="45"/>
      <c r="U183" s="45"/>
      <c r="V183" s="45"/>
      <c r="W183" s="45"/>
      <c r="X183" s="45"/>
      <c r="Y183" s="45"/>
      <c r="Z183" s="45"/>
      <c r="AA183" s="45"/>
      <c r="AB183" s="45"/>
      <c r="AC183" s="45"/>
    </row>
    <row r="184" spans="12:38" x14ac:dyDescent="0.25">
      <c r="T184" s="45"/>
      <c r="U184" s="45"/>
      <c r="V184" s="45"/>
      <c r="W184" s="45"/>
      <c r="X184" s="45"/>
      <c r="Y184" s="45"/>
      <c r="Z184" s="45"/>
      <c r="AA184" s="45"/>
      <c r="AB184" s="45"/>
      <c r="AC184" s="45"/>
    </row>
    <row r="185" spans="12:38" x14ac:dyDescent="0.25">
      <c r="T185" s="45"/>
      <c r="U185" s="45"/>
      <c r="V185" s="45"/>
      <c r="W185" s="45"/>
      <c r="X185" s="45"/>
      <c r="Y185" s="45"/>
      <c r="Z185" s="45"/>
      <c r="AA185" s="45"/>
      <c r="AB185" s="45"/>
      <c r="AC185" s="45"/>
    </row>
    <row r="186" spans="12:38" x14ac:dyDescent="0.25">
      <c r="T186" s="45"/>
      <c r="U186" s="45"/>
      <c r="V186" s="45"/>
      <c r="W186" s="45"/>
      <c r="X186" s="45"/>
      <c r="Y186" s="45"/>
      <c r="Z186" s="45"/>
      <c r="AA186" s="45"/>
      <c r="AB186" s="45"/>
      <c r="AC186" s="45"/>
    </row>
    <row r="187" spans="12:38" x14ac:dyDescent="0.25">
      <c r="T187" s="45"/>
      <c r="U187" s="45"/>
      <c r="V187" s="45"/>
      <c r="W187" s="45"/>
      <c r="X187" s="45"/>
      <c r="Y187" s="45"/>
      <c r="Z187" s="45"/>
      <c r="AA187" s="45"/>
      <c r="AB187" s="45"/>
      <c r="AC187" s="45"/>
    </row>
    <row r="188" spans="12:38" x14ac:dyDescent="0.25">
      <c r="T188" s="45"/>
      <c r="U188" s="45"/>
      <c r="V188" s="45"/>
      <c r="W188" s="45"/>
      <c r="X188" s="45"/>
      <c r="Y188" s="45"/>
      <c r="Z188" s="45"/>
      <c r="AA188" s="45"/>
      <c r="AB188" s="45"/>
      <c r="AC188" s="45"/>
    </row>
    <row r="189" spans="12:38" x14ac:dyDescent="0.25">
      <c r="T189" s="45"/>
      <c r="U189" s="45"/>
      <c r="V189" s="45"/>
      <c r="W189" s="45"/>
      <c r="X189" s="45"/>
      <c r="Y189" s="45"/>
      <c r="Z189" s="45"/>
      <c r="AA189" s="45"/>
      <c r="AB189" s="45"/>
      <c r="AC189" s="45"/>
    </row>
    <row r="190" spans="12:38" x14ac:dyDescent="0.25">
      <c r="T190" s="45"/>
      <c r="U190" s="45"/>
      <c r="V190" s="45"/>
      <c r="W190" s="45"/>
      <c r="X190" s="45"/>
      <c r="Y190" s="45"/>
      <c r="Z190" s="45"/>
      <c r="AA190" s="45"/>
      <c r="AB190" s="45"/>
      <c r="AC190" s="45"/>
    </row>
    <row r="191" spans="12:38" x14ac:dyDescent="0.25">
      <c r="T191" s="45"/>
      <c r="U191" s="45"/>
      <c r="V191" s="45"/>
      <c r="W191" s="45"/>
      <c r="X191" s="45"/>
      <c r="Y191" s="45"/>
      <c r="Z191" s="45"/>
      <c r="AA191" s="45"/>
      <c r="AB191" s="45"/>
      <c r="AC191" s="45"/>
    </row>
    <row r="192" spans="12:38" x14ac:dyDescent="0.25">
      <c r="T192" s="45"/>
      <c r="U192" s="45"/>
      <c r="V192" s="45"/>
      <c r="W192" s="45"/>
      <c r="X192" s="45"/>
      <c r="Y192" s="45"/>
      <c r="Z192" s="45"/>
      <c r="AA192" s="45"/>
      <c r="AB192" s="45"/>
      <c r="AC192" s="45"/>
    </row>
    <row r="193" spans="20:29" x14ac:dyDescent="0.25">
      <c r="T193" s="45"/>
      <c r="U193" s="45"/>
      <c r="V193" s="45"/>
      <c r="W193" s="45"/>
      <c r="X193" s="45"/>
      <c r="Y193" s="45"/>
      <c r="Z193" s="45"/>
      <c r="AA193" s="45"/>
      <c r="AB193" s="45"/>
      <c r="AC193" s="45"/>
    </row>
    <row r="194" spans="20:29" x14ac:dyDescent="0.25">
      <c r="T194" s="45"/>
      <c r="U194" s="45"/>
      <c r="V194" s="45"/>
      <c r="W194" s="45"/>
      <c r="X194" s="45"/>
      <c r="Y194" s="45"/>
      <c r="Z194" s="45"/>
      <c r="AA194" s="45"/>
      <c r="AB194" s="45"/>
      <c r="AC194" s="45"/>
    </row>
    <row r="195" spans="20:29" x14ac:dyDescent="0.25">
      <c r="T195" s="45"/>
      <c r="U195" s="45"/>
      <c r="V195" s="45"/>
      <c r="W195" s="45"/>
      <c r="X195" s="45"/>
      <c r="Y195" s="45"/>
      <c r="Z195" s="45"/>
      <c r="AA195" s="45"/>
      <c r="AB195" s="45"/>
      <c r="AC195" s="45"/>
    </row>
    <row r="196" spans="20:29" x14ac:dyDescent="0.25">
      <c r="T196" s="45"/>
      <c r="U196" s="45"/>
      <c r="V196" s="45"/>
      <c r="W196" s="45"/>
      <c r="X196" s="45"/>
      <c r="Y196" s="45"/>
      <c r="Z196" s="45"/>
      <c r="AA196" s="45"/>
      <c r="AB196" s="45"/>
      <c r="AC196" s="45"/>
    </row>
    <row r="197" spans="20:29" x14ac:dyDescent="0.25">
      <c r="T197" s="45"/>
      <c r="U197" s="45"/>
      <c r="V197" s="45"/>
      <c r="W197" s="45"/>
      <c r="X197" s="45"/>
      <c r="Y197" s="45"/>
      <c r="Z197" s="45"/>
      <c r="AA197" s="45"/>
      <c r="AB197" s="45"/>
      <c r="AC197" s="45"/>
    </row>
    <row r="198" spans="20:29" x14ac:dyDescent="0.25">
      <c r="T198" s="45"/>
      <c r="U198" s="45"/>
      <c r="V198" s="45"/>
      <c r="W198" s="45"/>
      <c r="X198" s="45"/>
      <c r="Y198" s="45"/>
      <c r="Z198" s="45"/>
      <c r="AA198" s="45"/>
      <c r="AB198" s="45"/>
      <c r="AC198" s="45"/>
    </row>
    <row r="199" spans="20:29" x14ac:dyDescent="0.25">
      <c r="T199" s="45"/>
      <c r="U199" s="45"/>
      <c r="V199" s="45"/>
      <c r="W199" s="45"/>
      <c r="X199" s="45"/>
      <c r="Y199" s="45"/>
      <c r="Z199" s="45"/>
      <c r="AA199" s="45"/>
      <c r="AB199" s="45"/>
      <c r="AC199" s="45"/>
    </row>
    <row r="200" spans="20:29" x14ac:dyDescent="0.25">
      <c r="T200" s="45"/>
      <c r="U200" s="45"/>
      <c r="V200" s="45"/>
      <c r="W200" s="45"/>
      <c r="X200" s="45"/>
      <c r="Y200" s="45"/>
      <c r="Z200" s="45"/>
      <c r="AA200" s="45"/>
      <c r="AB200" s="45"/>
      <c r="AC200" s="45"/>
    </row>
    <row r="201" spans="20:29" x14ac:dyDescent="0.25">
      <c r="T201" s="45"/>
      <c r="U201" s="45"/>
      <c r="V201" s="45"/>
      <c r="W201" s="45"/>
      <c r="X201" s="45"/>
      <c r="Y201" s="45"/>
      <c r="Z201" s="45"/>
      <c r="AA201" s="45"/>
      <c r="AB201" s="45"/>
      <c r="AC201" s="45"/>
    </row>
    <row r="202" spans="20:29" x14ac:dyDescent="0.25">
      <c r="T202" s="45"/>
      <c r="U202" s="45"/>
      <c r="V202" s="45"/>
      <c r="W202" s="45"/>
      <c r="X202" s="45"/>
      <c r="Y202" s="45"/>
      <c r="Z202" s="45"/>
      <c r="AA202" s="45"/>
      <c r="AB202" s="45"/>
      <c r="AC202" s="45"/>
    </row>
    <row r="203" spans="20:29" x14ac:dyDescent="0.25">
      <c r="T203" s="45"/>
      <c r="U203" s="45"/>
      <c r="V203" s="45"/>
      <c r="W203" s="45"/>
      <c r="X203" s="45"/>
      <c r="Y203" s="45"/>
      <c r="Z203" s="45"/>
      <c r="AA203" s="45"/>
      <c r="AB203" s="45"/>
      <c r="AC203" s="45"/>
    </row>
    <row r="204" spans="20:29" x14ac:dyDescent="0.25">
      <c r="T204" s="45"/>
      <c r="U204" s="45"/>
      <c r="V204" s="45"/>
      <c r="W204" s="45"/>
      <c r="X204" s="45"/>
      <c r="Y204" s="45"/>
      <c r="Z204" s="45"/>
      <c r="AA204" s="45"/>
      <c r="AB204" s="45"/>
      <c r="AC204" s="45"/>
    </row>
    <row r="205" spans="20:29" x14ac:dyDescent="0.25">
      <c r="T205" s="45"/>
      <c r="U205" s="45"/>
      <c r="V205" s="45"/>
      <c r="W205" s="45"/>
      <c r="X205" s="45"/>
      <c r="Y205" s="45"/>
      <c r="Z205" s="45"/>
      <c r="AA205" s="45"/>
      <c r="AB205" s="45"/>
      <c r="AC205" s="45"/>
    </row>
    <row r="206" spans="20:29" x14ac:dyDescent="0.25">
      <c r="T206" s="45"/>
      <c r="U206" s="45"/>
      <c r="V206" s="45"/>
      <c r="W206" s="45"/>
      <c r="X206" s="45"/>
      <c r="Y206" s="45"/>
      <c r="Z206" s="45"/>
      <c r="AA206" s="45"/>
      <c r="AB206" s="45"/>
      <c r="AC206" s="45"/>
    </row>
    <row r="207" spans="20:29" x14ac:dyDescent="0.25">
      <c r="T207" s="45"/>
      <c r="U207" s="45"/>
      <c r="V207" s="45"/>
      <c r="W207" s="45"/>
      <c r="X207" s="45"/>
      <c r="Y207" s="45"/>
      <c r="Z207" s="45"/>
      <c r="AA207" s="45"/>
      <c r="AB207" s="45"/>
      <c r="AC207" s="45"/>
    </row>
    <row r="208" spans="20:29" x14ac:dyDescent="0.25">
      <c r="T208" s="45"/>
      <c r="U208" s="45"/>
      <c r="V208" s="45"/>
      <c r="W208" s="45"/>
      <c r="X208" s="45"/>
      <c r="Y208" s="45"/>
      <c r="Z208" s="45"/>
      <c r="AA208" s="45"/>
      <c r="AB208" s="45"/>
      <c r="AC208" s="45"/>
    </row>
    <row r="209" spans="20:29" x14ac:dyDescent="0.25">
      <c r="T209" s="45"/>
      <c r="U209" s="45"/>
      <c r="V209" s="45"/>
      <c r="W209" s="45"/>
      <c r="X209" s="45"/>
      <c r="Y209" s="45"/>
      <c r="Z209" s="45"/>
      <c r="AA209" s="45"/>
      <c r="AB209" s="45"/>
      <c r="AC209" s="45"/>
    </row>
    <row r="210" spans="20:29" x14ac:dyDescent="0.25">
      <c r="T210" s="45"/>
      <c r="U210" s="45"/>
      <c r="V210" s="45"/>
      <c r="W210" s="45"/>
      <c r="X210" s="45"/>
      <c r="Y210" s="45"/>
      <c r="Z210" s="45"/>
      <c r="AA210" s="45"/>
      <c r="AB210" s="45"/>
      <c r="AC210" s="45"/>
    </row>
    <row r="211" spans="20:29" x14ac:dyDescent="0.25">
      <c r="T211" s="45"/>
      <c r="U211" s="45"/>
      <c r="V211" s="45"/>
      <c r="W211" s="45"/>
      <c r="X211" s="45"/>
      <c r="Y211" s="45"/>
      <c r="Z211" s="45"/>
      <c r="AA211" s="45"/>
      <c r="AB211" s="45"/>
      <c r="AC211" s="45"/>
    </row>
    <row r="212" spans="20:29" x14ac:dyDescent="0.25">
      <c r="T212" s="45"/>
      <c r="U212" s="45"/>
      <c r="V212" s="45"/>
      <c r="W212" s="45"/>
      <c r="X212" s="45"/>
      <c r="Y212" s="45"/>
      <c r="Z212" s="45"/>
      <c r="AA212" s="45"/>
      <c r="AB212" s="45"/>
      <c r="AC212" s="45"/>
    </row>
    <row r="213" spans="20:29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</row>
    <row r="214" spans="20:29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</row>
    <row r="215" spans="20:29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</row>
    <row r="216" spans="20:29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</row>
    <row r="217" spans="20:29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</row>
    <row r="218" spans="20:29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</row>
    <row r="219" spans="20:29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</row>
    <row r="220" spans="20:29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</row>
    <row r="221" spans="20:29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</row>
    <row r="222" spans="20:29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</row>
    <row r="223" spans="20:29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</row>
    <row r="224" spans="20:29" x14ac:dyDescent="0.25">
      <c r="T224" s="45"/>
      <c r="U224" s="45"/>
      <c r="V224" s="45"/>
      <c r="W224" s="45"/>
      <c r="X224" s="45"/>
      <c r="Y224" s="45"/>
      <c r="Z224" s="45"/>
      <c r="AA224" s="45"/>
      <c r="AB224" s="45"/>
      <c r="AC224" s="45"/>
    </row>
    <row r="225" spans="20:29" x14ac:dyDescent="0.25">
      <c r="T225" s="45"/>
      <c r="U225" s="45"/>
      <c r="V225" s="45"/>
      <c r="W225" s="45"/>
      <c r="X225" s="45"/>
      <c r="Y225" s="45"/>
      <c r="Z225" s="45"/>
      <c r="AA225" s="45"/>
      <c r="AB225" s="45"/>
      <c r="AC225" s="45"/>
    </row>
    <row r="226" spans="20:29" x14ac:dyDescent="0.25">
      <c r="T226" s="45"/>
      <c r="U226" s="45"/>
      <c r="V226" s="45"/>
      <c r="W226" s="45"/>
      <c r="X226" s="45"/>
      <c r="Y226" s="45"/>
      <c r="Z226" s="45"/>
      <c r="AA226" s="45"/>
      <c r="AB226" s="45"/>
      <c r="AC226" s="45"/>
    </row>
    <row r="227" spans="20:29" x14ac:dyDescent="0.25">
      <c r="T227" s="45"/>
      <c r="U227" s="45"/>
      <c r="V227" s="45"/>
      <c r="W227" s="45"/>
      <c r="X227" s="45"/>
      <c r="Y227" s="45"/>
      <c r="Z227" s="45"/>
      <c r="AA227" s="45"/>
      <c r="AB227" s="45"/>
      <c r="AC227" s="45"/>
    </row>
    <row r="228" spans="20:29" x14ac:dyDescent="0.25">
      <c r="T228" s="45"/>
      <c r="U228" s="45"/>
      <c r="V228" s="45"/>
      <c r="W228" s="45"/>
      <c r="X228" s="45"/>
      <c r="Y228" s="45"/>
      <c r="Z228" s="45"/>
      <c r="AA228" s="45"/>
      <c r="AB228" s="45"/>
      <c r="AC228" s="45"/>
    </row>
    <row r="229" spans="20:29" x14ac:dyDescent="0.25">
      <c r="T229" s="45"/>
      <c r="U229" s="45"/>
      <c r="V229" s="45"/>
      <c r="W229" s="45"/>
      <c r="X229" s="45"/>
      <c r="Y229" s="45"/>
      <c r="Z229" s="45"/>
      <c r="AA229" s="45"/>
      <c r="AB229" s="45"/>
      <c r="AC229" s="45"/>
    </row>
    <row r="230" spans="20:29" x14ac:dyDescent="0.25">
      <c r="T230" s="45"/>
      <c r="U230" s="45"/>
      <c r="V230" s="45"/>
      <c r="W230" s="45"/>
      <c r="X230" s="45"/>
      <c r="Y230" s="45"/>
      <c r="Z230" s="45"/>
      <c r="AA230" s="45"/>
      <c r="AB230" s="45"/>
      <c r="AC23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2020-09-01T20:30:12Z</dcterms:modified>
</cp:coreProperties>
</file>