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5" i="5" l="1"/>
  <c r="O13" i="5"/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M13" i="5" l="1"/>
  <c r="L13" i="5"/>
  <c r="N13" i="5"/>
  <c r="O14" i="5"/>
  <c r="G15" i="5"/>
  <c r="M14" i="5"/>
  <c r="E15" i="5"/>
  <c r="L15" i="5" s="1"/>
  <c r="I15" i="5"/>
  <c r="N15" i="5"/>
  <c r="N14" i="5"/>
  <c r="L14" i="5"/>
  <c r="M15" i="5" l="1"/>
</calcChain>
</file>

<file path=xl/sharedStrings.xml><?xml version="1.0" encoding="utf-8"?>
<sst xmlns="http://schemas.openxmlformats.org/spreadsheetml/2006/main" count="105" uniqueCount="55">
  <si>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</si>
  <si>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</si>
  <si>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</si>
  <si>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</si>
  <si>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</si>
  <si>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</si>
  <si>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</si>
  <si>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</si>
  <si>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</si>
  <si>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</si>
  <si>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</si>
  <si>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</si>
  <si>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</si>
  <si>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</si>
  <si>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</si>
  <si>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</si>
  <si>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</si>
  <si>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</si>
  <si>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</si>
  <si>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</si>
  <si>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</si>
  <si>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</si>
  <si>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</si>
  <si>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</si>
  <si>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</si>
  <si>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Mika Joutsenvirta</t>
  </si>
  <si>
    <t>1.</t>
  </si>
  <si>
    <t>UPV</t>
  </si>
  <si>
    <t>7.</t>
  </si>
  <si>
    <t>11.</t>
  </si>
  <si>
    <t>6.</t>
  </si>
  <si>
    <t>1970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</si>
  <si>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</si>
  <si>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</si>
  <si>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</si>
  <si>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</si>
  <si>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</si>
  <si>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</si>
  <si>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</si>
  <si>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</si>
  <si>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</si>
  <si>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</si>
  <si>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</si>
  <si>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</si>
  <si>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</si>
  <si>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</si>
  <si>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</si>
  <si>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Länsi</t>
  </si>
  <si>
    <t>A-POJAT</t>
  </si>
  <si>
    <t>jok</t>
  </si>
  <si>
    <t>09.06. 1989  Sotkamo</t>
  </si>
  <si>
    <t xml:space="preserve"> 8-10</t>
  </si>
  <si>
    <t>0/0</t>
  </si>
  <si>
    <t>----</t>
  </si>
  <si>
    <t>Markku Teppo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</si>
</sst>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2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13</v>
      </c>
      <c r="AB4" s="12">
        <v>0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1989</v>
      </c>
      <c r="C5" s="12" t="s">
        <v>28</v>
      </c>
      <c r="D5" s="1" t="s">
        <v>27</v>
      </c>
      <c r="E5" s="12">
        <v>6</v>
      </c>
      <c r="F5" s="12">
        <v>0</v>
      </c>
      <c r="G5" s="12">
        <v>0</v>
      </c>
      <c r="H5" s="12">
        <v>1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29</v>
      </c>
      <c r="D7" s="1" t="s">
        <v>27</v>
      </c>
      <c r="E7" s="12">
        <v>18</v>
      </c>
      <c r="F7" s="12">
        <v>0</v>
      </c>
      <c r="G7" s="12">
        <v>7</v>
      </c>
      <c r="H7" s="12">
        <v>4</v>
      </c>
      <c r="I7" s="12">
        <v>48</v>
      </c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69" t="s">
        <v>27</v>
      </c>
      <c r="AA8" s="12">
        <v>19</v>
      </c>
      <c r="AB8" s="12">
        <v>1</v>
      </c>
      <c r="AC8" s="12">
        <v>8</v>
      </c>
      <c r="AD8" s="12">
        <v>13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24</v>
      </c>
      <c r="F9" s="36">
        <f>SUM(F4:F8)</f>
        <v>0</v>
      </c>
      <c r="G9" s="36">
        <f>SUM(G4:G8)</f>
        <v>7</v>
      </c>
      <c r="H9" s="36">
        <f>SUM(H4:H8)</f>
        <v>5</v>
      </c>
      <c r="I9" s="36">
        <f>SUM(I4:I8)</f>
        <v>48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32</v>
      </c>
      <c r="AB9" s="36">
        <f>SUM(AB4:AB8)</f>
        <v>1</v>
      </c>
      <c r="AC9" s="36">
        <f>SUM(AC4:AC8)</f>
        <v>10</v>
      </c>
      <c r="AD9" s="36">
        <f>SUM(AD4:AD8)</f>
        <v>15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24</v>
      </c>
      <c r="F13" s="47">
        <f>PRODUCT(F9+R9)</f>
        <v>0</v>
      </c>
      <c r="G13" s="47">
        <f>PRODUCT(G9+S9)</f>
        <v>7</v>
      </c>
      <c r="H13" s="47">
        <f>PRODUCT(H9+T9)</f>
        <v>5</v>
      </c>
      <c r="I13" s="47">
        <f>PRODUCT(I9+U9)</f>
        <v>48</v>
      </c>
      <c r="J13" s="60">
        <v>0</v>
      </c>
      <c r="K13" s="16">
        <f>PRODUCT(K9+W9)</f>
        <v>0</v>
      </c>
      <c r="L13" s="53">
        <f>PRODUCT((F13+G13)/E13)</f>
        <v>0.29166666666666669</v>
      </c>
      <c r="M13" s="53">
        <f>PRODUCT(H13/E13)</f>
        <v>0.20833333333333334</v>
      </c>
      <c r="N13" s="53">
        <f>PRODUCT((F13+G13+H13)/E13)</f>
        <v>0.5</v>
      </c>
      <c r="O13" s="53">
        <f>PRODUCT(I13/18)</f>
        <v>2.6666666666666665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32</v>
      </c>
      <c r="F14" s="47">
        <f>PRODUCT(AB9+AN9)</f>
        <v>1</v>
      </c>
      <c r="G14" s="47">
        <f>PRODUCT(AC9+AO9)</f>
        <v>10</v>
      </c>
      <c r="H14" s="47">
        <f>PRODUCT(AD9+AP9)</f>
        <v>15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0.34375</v>
      </c>
      <c r="M14" s="53">
        <f>PRODUCT(H14/E14)</f>
        <v>0.46875</v>
      </c>
      <c r="N14" s="53">
        <f>PRODUCT((F14+G14+H14)/E14)</f>
        <v>0.8125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56</v>
      </c>
      <c r="F15" s="47">
        <f t="shared" ref="F15:I15" si="0">SUM(F12:F14)</f>
        <v>1</v>
      </c>
      <c r="G15" s="47">
        <f t="shared" si="0"/>
        <v>17</v>
      </c>
      <c r="H15" s="47">
        <f t="shared" si="0"/>
        <v>20</v>
      </c>
      <c r="I15" s="47">
        <f t="shared" si="0"/>
        <v>48</v>
      </c>
      <c r="J15" s="60">
        <v>0</v>
      </c>
      <c r="K15" s="16" t="e">
        <f>SUM(K12:K14)</f>
        <v>#DIV/0!</v>
      </c>
      <c r="L15" s="53">
        <f>PRODUCT((F15+G15)/E15)</f>
        <v>0.32142857142857145</v>
      </c>
      <c r="M15" s="53">
        <f>PRODUCT(H15/E15)</f>
        <v>0.35714285714285715</v>
      </c>
      <c r="N15" s="53">
        <f>PRODUCT((F15+G15+H15)/E15)</f>
        <v>0.6785714285714286</v>
      </c>
      <c r="O15" s="53">
        <f>PRODUCT(I15/50)</f>
        <v>0.96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9.7109375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9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31</v>
      </c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48</v>
      </c>
      <c r="C3" s="78" t="s">
        <v>33</v>
      </c>
      <c r="D3" s="61" t="s">
        <v>34</v>
      </c>
      <c r="E3" s="79" t="s">
        <v>1</v>
      </c>
      <c r="F3" s="10"/>
      <c r="G3" s="36" t="s">
        <v>35</v>
      </c>
      <c r="H3" s="63" t="s">
        <v>36</v>
      </c>
      <c r="I3" s="63" t="s">
        <v>37</v>
      </c>
      <c r="J3" s="62" t="s">
        <v>38</v>
      </c>
      <c r="K3" s="62" t="s">
        <v>39</v>
      </c>
      <c r="L3" s="62" t="s">
        <v>40</v>
      </c>
      <c r="M3" s="36" t="s">
        <v>41</v>
      </c>
      <c r="N3" s="36" t="s">
        <v>42</v>
      </c>
      <c r="O3" s="63" t="s">
        <v>43</v>
      </c>
      <c r="P3" s="36" t="s">
        <v>36</v>
      </c>
      <c r="Q3" s="80" t="s">
        <v>8</v>
      </c>
      <c r="R3" s="80">
        <v>1</v>
      </c>
      <c r="S3" s="80">
        <v>2</v>
      </c>
      <c r="T3" s="80">
        <v>3</v>
      </c>
      <c r="U3" s="80" t="s">
        <v>44</v>
      </c>
      <c r="V3" s="11" t="s">
        <v>9</v>
      </c>
      <c r="W3" s="64" t="s">
        <v>45</v>
      </c>
      <c r="X3" s="64" t="s">
        <v>46</v>
      </c>
      <c r="Y3" s="75"/>
      <c r="Z3" s="75"/>
      <c r="AA3" s="75"/>
      <c r="AB3" s="75"/>
      <c r="AC3" s="75"/>
      <c r="AD3" s="75"/>
    </row>
    <row r="4" spans="1:30" x14ac:dyDescent="0.25">
      <c r="A4" s="81"/>
      <c r="B4" s="82" t="s">
        <v>50</v>
      </c>
      <c r="C4" s="83" t="s">
        <v>51</v>
      </c>
      <c r="D4" s="84" t="s">
        <v>47</v>
      </c>
      <c r="E4" s="89" t="s">
        <v>27</v>
      </c>
      <c r="F4" s="90"/>
      <c r="G4" s="85"/>
      <c r="H4" s="86"/>
      <c r="I4" s="85">
        <v>1</v>
      </c>
      <c r="J4" s="87"/>
      <c r="K4" s="87" t="s">
        <v>49</v>
      </c>
      <c r="L4" s="87"/>
      <c r="M4" s="87">
        <v>1</v>
      </c>
      <c r="N4" s="85"/>
      <c r="O4" s="86"/>
      <c r="P4" s="85"/>
      <c r="Q4" s="88" t="s">
        <v>52</v>
      </c>
      <c r="R4" s="88"/>
      <c r="S4" s="88"/>
      <c r="T4" s="88"/>
      <c r="U4" s="88"/>
      <c r="V4" s="99" t="s">
        <v>53</v>
      </c>
      <c r="W4" s="82" t="s">
        <v>54</v>
      </c>
      <c r="X4" s="85">
        <v>750</v>
      </c>
      <c r="Y4" s="75"/>
      <c r="Z4" s="75"/>
      <c r="AA4" s="75"/>
      <c r="AB4" s="75"/>
      <c r="AC4" s="75"/>
      <c r="AD4" s="75"/>
    </row>
    <row r="5" spans="1:30" x14ac:dyDescent="0.25">
      <c r="A5" s="81"/>
      <c r="B5" s="54"/>
      <c r="C5" s="16"/>
      <c r="D5" s="54"/>
      <c r="E5" s="91"/>
      <c r="G5" s="16"/>
      <c r="H5" s="17"/>
      <c r="I5" s="16"/>
      <c r="J5" s="10"/>
      <c r="K5" s="10"/>
      <c r="L5" s="10"/>
      <c r="M5" s="16"/>
      <c r="N5" s="16"/>
      <c r="O5" s="16"/>
      <c r="P5" s="16"/>
      <c r="Q5" s="92"/>
      <c r="R5" s="92"/>
      <c r="S5" s="92"/>
      <c r="T5" s="92"/>
      <c r="U5" s="92"/>
      <c r="V5" s="16"/>
      <c r="W5" s="54"/>
      <c r="X5" s="16"/>
      <c r="Y5" s="75"/>
      <c r="Z5" s="75"/>
      <c r="AA5" s="75"/>
      <c r="AB5" s="75"/>
      <c r="AC5" s="75"/>
      <c r="AD5" s="75"/>
    </row>
    <row r="6" spans="1:30" x14ac:dyDescent="0.25">
      <c r="A6" s="16"/>
      <c r="B6" s="54"/>
      <c r="C6" s="16"/>
      <c r="D6" s="54"/>
      <c r="E6" s="91"/>
      <c r="G6" s="16"/>
      <c r="H6" s="17"/>
      <c r="I6" s="16"/>
      <c r="J6" s="10"/>
      <c r="K6" s="10"/>
      <c r="L6" s="10"/>
      <c r="M6" s="16"/>
      <c r="N6" s="16"/>
      <c r="O6" s="16"/>
      <c r="P6" s="16"/>
      <c r="Q6" s="92"/>
      <c r="R6" s="92"/>
      <c r="S6" s="92"/>
      <c r="T6" s="92"/>
      <c r="U6" s="92"/>
      <c r="V6" s="16"/>
      <c r="W6" s="54"/>
      <c r="X6" s="16"/>
      <c r="Y6" s="16"/>
      <c r="Z6" s="75"/>
      <c r="AA6" s="75"/>
      <c r="AB6" s="75"/>
      <c r="AC6" s="75"/>
      <c r="AD6" s="75"/>
    </row>
    <row r="7" spans="1:30" x14ac:dyDescent="0.25">
      <c r="A7" s="81"/>
      <c r="B7" s="54"/>
      <c r="C7" s="16"/>
      <c r="D7" s="54"/>
      <c r="E7" s="91"/>
      <c r="G7" s="16"/>
      <c r="H7" s="17"/>
      <c r="I7" s="16"/>
      <c r="J7" s="10"/>
      <c r="K7" s="10"/>
      <c r="L7" s="10"/>
      <c r="M7" s="16"/>
      <c r="N7" s="16"/>
      <c r="O7" s="16"/>
      <c r="P7" s="16"/>
      <c r="Q7" s="92"/>
      <c r="R7" s="92"/>
      <c r="S7" s="92"/>
      <c r="T7" s="92"/>
      <c r="U7" s="92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4"/>
      <c r="X56" s="16"/>
      <c r="Y56" s="75"/>
      <c r="Z56" s="75"/>
      <c r="AA56" s="75"/>
      <c r="AB56" s="75"/>
      <c r="AC56" s="75"/>
      <c r="AD56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2019-01-12T00:31:47Z</dcterms:modified>
</cp:coreProperties>
</file>