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1" i="5" l="1"/>
  <c r="AQ11" i="5"/>
  <c r="AP11" i="5"/>
  <c r="AO11" i="5"/>
  <c r="AN11" i="5"/>
  <c r="AM11" i="5"/>
  <c r="AG11" i="5"/>
  <c r="AE11" i="5"/>
  <c r="I16" i="5" s="1"/>
  <c r="AD11" i="5"/>
  <c r="AC11" i="5"/>
  <c r="AB11" i="5"/>
  <c r="AA11" i="5"/>
  <c r="W11" i="5"/>
  <c r="U11" i="5"/>
  <c r="T11" i="5"/>
  <c r="S11" i="5"/>
  <c r="R11" i="5"/>
  <c r="Q11" i="5"/>
  <c r="K11" i="5"/>
  <c r="K15" i="5" s="1"/>
  <c r="I11" i="5"/>
  <c r="H11" i="5"/>
  <c r="G11" i="5"/>
  <c r="G15" i="5" s="1"/>
  <c r="F11" i="5"/>
  <c r="F15" i="5" s="1"/>
  <c r="E11" i="5"/>
  <c r="AR11" i="5" l="1"/>
  <c r="H15" i="5"/>
  <c r="E15" i="5"/>
  <c r="G16" i="5"/>
  <c r="G17" i="5" s="1"/>
  <c r="E16" i="5"/>
  <c r="O16" i="5" s="1"/>
  <c r="K16" i="5"/>
  <c r="K17" i="5" s="1"/>
  <c r="F16" i="5"/>
  <c r="H16" i="5"/>
  <c r="H17" i="5" s="1"/>
  <c r="I15" i="5"/>
  <c r="AF11" i="5"/>
  <c r="F17" i="5" l="1"/>
  <c r="N16" i="5"/>
  <c r="E17" i="5"/>
  <c r="M17" i="5" s="1"/>
  <c r="J16" i="5"/>
  <c r="M16" i="5"/>
  <c r="L16" i="5"/>
  <c r="I17" i="5"/>
  <c r="N17" i="5" l="1"/>
  <c r="L17" i="5"/>
  <c r="O17" i="5"/>
  <c r="J17" i="5"/>
</calcChain>
</file>

<file path=xl/sharedStrings.xml><?xml version="1.0" encoding="utf-8"?>
<sst xmlns="http://schemas.openxmlformats.org/spreadsheetml/2006/main" count="78" uniqueCount="34">
  <si>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</si>
  <si>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</si>
  <si>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</si>
  <si>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</si>
  <si>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</si>
  <si>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</si>
  <si>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</si>
  <si>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</si>
  <si>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</si>
  <si>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</si>
  <si>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</si>
  <si>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</si>
  <si>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</si>
  <si>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</si>
  <si>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</si>
  <si>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</si>
  <si>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</si>
  <si>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</si>
  <si>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</si>
  <si>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</si>
  <si>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</si>
  <si>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</si>
  <si>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</si>
  <si>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</si>
  <si>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JoMa = Joensuun Maila  (1957)</t>
  </si>
  <si>
    <t>Viri = Leppävirran Viri  (1937)</t>
  </si>
  <si>
    <t>Marko Junkkarinen</t>
  </si>
  <si>
    <t>6.</t>
  </si>
  <si>
    <t>Viri</t>
  </si>
  <si>
    <t>2.</t>
  </si>
  <si>
    <t>10.</t>
  </si>
  <si>
    <t>9.</t>
  </si>
  <si>
    <t>JoMa  2</t>
  </si>
  <si>
    <t>27.1.1974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</si>
</sst>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9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27</v>
      </c>
      <c r="Z4" s="1" t="s">
        <v>28</v>
      </c>
      <c r="AA4" s="12">
        <v>2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10">
        <v>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29</v>
      </c>
      <c r="Z5" s="1" t="s">
        <v>28</v>
      </c>
      <c r="AA5" s="12">
        <v>18</v>
      </c>
      <c r="AB5" s="12">
        <v>0</v>
      </c>
      <c r="AC5" s="12">
        <v>3</v>
      </c>
      <c r="AD5" s="12">
        <v>5</v>
      </c>
      <c r="AE5" s="12">
        <v>29</v>
      </c>
      <c r="AF5" s="68">
        <v>0.41420000000000001</v>
      </c>
      <c r="AG5" s="10">
        <v>70</v>
      </c>
      <c r="AH5" s="7"/>
      <c r="AI5" s="7"/>
      <c r="AJ5" s="7"/>
      <c r="AK5" s="7"/>
      <c r="AL5" s="10"/>
      <c r="AM5" s="12">
        <v>5</v>
      </c>
      <c r="AN5" s="12">
        <v>0</v>
      </c>
      <c r="AO5" s="12">
        <v>2</v>
      </c>
      <c r="AP5" s="12">
        <v>1</v>
      </c>
      <c r="AQ5" s="12">
        <v>6</v>
      </c>
      <c r="AR5" s="65">
        <v>0.5</v>
      </c>
      <c r="AS5" s="66">
        <v>12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2005</v>
      </c>
      <c r="Y7" s="12" t="s">
        <v>30</v>
      </c>
      <c r="Z7" s="1" t="s">
        <v>28</v>
      </c>
      <c r="AA7" s="12">
        <v>2</v>
      </c>
      <c r="AB7" s="12">
        <v>0</v>
      </c>
      <c r="AC7" s="12">
        <v>1</v>
      </c>
      <c r="AD7" s="12">
        <v>1</v>
      </c>
      <c r="AE7" s="12">
        <v>3</v>
      </c>
      <c r="AF7" s="68">
        <v>0.375</v>
      </c>
      <c r="AG7" s="10">
        <v>8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1"/>
      <c r="AA8" s="12"/>
      <c r="AB8" s="12"/>
      <c r="AC8" s="12"/>
      <c r="AD8" s="12"/>
      <c r="AE8" s="12"/>
      <c r="AF8" s="68"/>
      <c r="AG8" s="10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2009</v>
      </c>
      <c r="Y9" s="12" t="s">
        <v>31</v>
      </c>
      <c r="Z9" s="1" t="s">
        <v>28</v>
      </c>
      <c r="AA9" s="12">
        <v>17</v>
      </c>
      <c r="AB9" s="12">
        <v>0</v>
      </c>
      <c r="AC9" s="12">
        <v>27</v>
      </c>
      <c r="AD9" s="12">
        <v>0</v>
      </c>
      <c r="AE9" s="12">
        <v>51</v>
      </c>
      <c r="AF9" s="68">
        <v>0.42849999999999999</v>
      </c>
      <c r="AG9" s="10">
        <v>119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2010</v>
      </c>
      <c r="Y10" s="12" t="s">
        <v>31</v>
      </c>
      <c r="Z10" s="1" t="s">
        <v>32</v>
      </c>
      <c r="AA10" s="12">
        <v>3</v>
      </c>
      <c r="AB10" s="12">
        <v>0</v>
      </c>
      <c r="AC10" s="12">
        <v>0</v>
      </c>
      <c r="AD10" s="12">
        <v>1</v>
      </c>
      <c r="AE10" s="12">
        <v>6</v>
      </c>
      <c r="AF10" s="68">
        <v>0.35289999999999999</v>
      </c>
      <c r="AG10" s="10">
        <v>17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42</v>
      </c>
      <c r="AB11" s="36">
        <f>SUM(AB4:AB10)</f>
        <v>0</v>
      </c>
      <c r="AC11" s="36">
        <f>SUM(AC4:AC10)</f>
        <v>31</v>
      </c>
      <c r="AD11" s="36">
        <f>SUM(AD4:AD10)</f>
        <v>7</v>
      </c>
      <c r="AE11" s="36">
        <f>SUM(AE4:AE10)</f>
        <v>89</v>
      </c>
      <c r="AF11" s="37">
        <f>PRODUCT(AE11/AG11)</f>
        <v>0.40090090090090091</v>
      </c>
      <c r="AG11" s="21">
        <f>SUM(AG4:AG10)</f>
        <v>222</v>
      </c>
      <c r="AH11" s="18"/>
      <c r="AI11" s="29"/>
      <c r="AJ11" s="41"/>
      <c r="AK11" s="42"/>
      <c r="AL11" s="10"/>
      <c r="AM11" s="36">
        <f>SUM(AM4:AM10)</f>
        <v>5</v>
      </c>
      <c r="AN11" s="36">
        <f>SUM(AN4:AN10)</f>
        <v>0</v>
      </c>
      <c r="AO11" s="36">
        <f>SUM(AO4:AO10)</f>
        <v>2</v>
      </c>
      <c r="AP11" s="36">
        <f>SUM(AP4:AP10)</f>
        <v>1</v>
      </c>
      <c r="AQ11" s="36">
        <f>SUM(AQ4:AQ10)</f>
        <v>6</v>
      </c>
      <c r="AR11" s="37">
        <f>PRODUCT(AQ11/AS11)</f>
        <v>0.5</v>
      </c>
      <c r="AS11" s="39">
        <f>SUM(AS4:AS10)</f>
        <v>12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23</v>
      </c>
      <c r="O13" s="7" t="s">
        <v>21</v>
      </c>
      <c r="Q13" s="17"/>
      <c r="R13" s="17" t="s">
        <v>10</v>
      </c>
      <c r="S13" s="17"/>
      <c r="T13" s="54" t="s">
        <v>25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24</v>
      </c>
      <c r="U14" s="16"/>
      <c r="V14" s="16"/>
      <c r="W14" s="16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f>PRODUCT(K11+W11)</f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47</v>
      </c>
      <c r="F16" s="47">
        <f>PRODUCT(AB11+AN11)</f>
        <v>0</v>
      </c>
      <c r="G16" s="47">
        <f>PRODUCT(AC11+AO11)</f>
        <v>33</v>
      </c>
      <c r="H16" s="47">
        <f>PRODUCT(AD11+AP11)</f>
        <v>8</v>
      </c>
      <c r="I16" s="47">
        <f>PRODUCT(AE11+AQ11)</f>
        <v>95</v>
      </c>
      <c r="J16" s="60">
        <f>PRODUCT(I16/K16)</f>
        <v>0.40598290598290598</v>
      </c>
      <c r="K16" s="10">
        <f>PRODUCT(AG11+AS11)</f>
        <v>234</v>
      </c>
      <c r="L16" s="53">
        <f>PRODUCT((F16+G16)/E16)</f>
        <v>0.7021276595744681</v>
      </c>
      <c r="M16" s="53">
        <f>PRODUCT(H16/E16)</f>
        <v>0.1702127659574468</v>
      </c>
      <c r="N16" s="53">
        <f>PRODUCT((F16+G16+H16)/E16)</f>
        <v>0.87234042553191493</v>
      </c>
      <c r="O16" s="53">
        <f>PRODUCT(I16/E16)</f>
        <v>2.021276595744681</v>
      </c>
      <c r="Q16" s="17"/>
      <c r="R16" s="17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47</v>
      </c>
      <c r="F17" s="47">
        <f t="shared" ref="F17:I17" si="0">SUM(F14:F16)</f>
        <v>0</v>
      </c>
      <c r="G17" s="47">
        <f t="shared" si="0"/>
        <v>33</v>
      </c>
      <c r="H17" s="47">
        <f t="shared" si="0"/>
        <v>8</v>
      </c>
      <c r="I17" s="47">
        <f t="shared" si="0"/>
        <v>95</v>
      </c>
      <c r="J17" s="60">
        <f>PRODUCT(I17/K17)</f>
        <v>0.40598290598290598</v>
      </c>
      <c r="K17" s="16">
        <f>SUM(K14:K16)</f>
        <v>234</v>
      </c>
      <c r="L17" s="53">
        <f>PRODUCT((F17+G17)/E17)</f>
        <v>0.7021276595744681</v>
      </c>
      <c r="M17" s="53">
        <f>PRODUCT(H17/E17)</f>
        <v>0.1702127659574468</v>
      </c>
      <c r="N17" s="53">
        <f>PRODUCT((F17+G17+H17)/E17)</f>
        <v>0.87234042553191493</v>
      </c>
      <c r="O17" s="53">
        <f>PRODUCT(I17/E17)</f>
        <v>2.021276595744681</v>
      </c>
      <c r="Q17" s="10"/>
      <c r="R17" s="10"/>
      <c r="S17" s="10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38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2:38" x14ac:dyDescent="0.25"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2:38" x14ac:dyDescent="0.25"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</row>
    <row r="190" spans="12:38" x14ac:dyDescent="0.25"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</row>
    <row r="191" spans="12:38" x14ac:dyDescent="0.25"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</row>
    <row r="192" spans="12:38" x14ac:dyDescent="0.25"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</row>
    <row r="193" spans="18:36" x14ac:dyDescent="0.25"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</row>
    <row r="194" spans="18:36" x14ac:dyDescent="0.25"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</row>
    <row r="195" spans="18:36" x14ac:dyDescent="0.25"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</row>
    <row r="196" spans="18:36" x14ac:dyDescent="0.25"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</row>
    <row r="197" spans="18:36" x14ac:dyDescent="0.25"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</row>
    <row r="198" spans="18:36" x14ac:dyDescent="0.25"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</row>
    <row r="199" spans="18:36" x14ac:dyDescent="0.25"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</row>
    <row r="200" spans="18:36" x14ac:dyDescent="0.25"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</row>
    <row r="201" spans="18:36" x14ac:dyDescent="0.25"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</row>
    <row r="202" spans="18:36" x14ac:dyDescent="0.25"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</row>
    <row r="203" spans="18:36" x14ac:dyDescent="0.25"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</row>
    <row r="204" spans="18:36" x14ac:dyDescent="0.25"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</row>
    <row r="205" spans="18:36" x14ac:dyDescent="0.25"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</row>
    <row r="206" spans="18:36" x14ac:dyDescent="0.25"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</row>
    <row r="207" spans="18:36" x14ac:dyDescent="0.25"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</row>
    <row r="208" spans="18:36" x14ac:dyDescent="0.25"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</row>
    <row r="209" spans="18:36" x14ac:dyDescent="0.25"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</row>
    <row r="210" spans="18:36" x14ac:dyDescent="0.25"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</row>
    <row r="211" spans="18:36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</row>
    <row r="212" spans="18:36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</row>
    <row r="213" spans="18:36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</row>
    <row r="214" spans="18:36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2018-09-23T22:54:06Z</dcterms:modified>
</cp:coreProperties>
</file>