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calcPr calcId="145621"/>
</workbook>
</file>

<file path=xl/calcChain.xml><?xml version="1.0" encoding="utf-8"?>
<calcChain xmlns="http://schemas.openxmlformats.org/spreadsheetml/2006/main">
  <c r="AS11" i="1" l="1"/>
  <c r="AQ11" i="1"/>
  <c r="AP11" i="1"/>
  <c r="AO11" i="1"/>
  <c r="AN11" i="1"/>
  <c r="AM11" i="1"/>
  <c r="AG11" i="1"/>
  <c r="K16" i="1" s="1"/>
  <c r="AE11" i="1"/>
  <c r="I16" i="1" s="1"/>
  <c r="AD11" i="1"/>
  <c r="AC11" i="1"/>
  <c r="G16" i="1" s="1"/>
  <c r="AB11" i="1"/>
  <c r="AA11" i="1"/>
  <c r="E16" i="1" s="1"/>
  <c r="W11" i="1"/>
  <c r="U11" i="1"/>
  <c r="T11" i="1"/>
  <c r="S11" i="1"/>
  <c r="R11" i="1"/>
  <c r="Q11" i="1"/>
  <c r="K11" i="1"/>
  <c r="K15" i="1" s="1"/>
  <c r="I11" i="1"/>
  <c r="I15" i="1" s="1"/>
  <c r="I17" i="1" s="1"/>
  <c r="O17" i="1" s="1"/>
  <c r="H11" i="1"/>
  <c r="H15" i="1" s="1"/>
  <c r="G11" i="1"/>
  <c r="G15" i="1" s="1"/>
  <c r="G17" i="1" s="1"/>
  <c r="F11" i="1"/>
  <c r="F15" i="1" s="1"/>
  <c r="E11" i="1"/>
  <c r="E15" i="1" s="1"/>
  <c r="E17" i="1" s="1"/>
  <c r="M15" i="1" l="1"/>
  <c r="L15" i="1"/>
  <c r="N15" i="1"/>
  <c r="O15" i="1"/>
  <c r="F16" i="1"/>
  <c r="L16" i="1" s="1"/>
  <c r="H16" i="1"/>
  <c r="H17" i="1" s="1"/>
  <c r="M17" i="1" s="1"/>
  <c r="AF11" i="1"/>
  <c r="O16" i="1"/>
  <c r="J16" i="1"/>
  <c r="K17" i="1"/>
  <c r="J17" i="1" s="1"/>
  <c r="M16" i="1"/>
  <c r="N16" i="1" l="1"/>
  <c r="F17" i="1"/>
  <c r="L17" i="1" l="1"/>
  <c r="N17" i="1"/>
</calcChain>
</file>

<file path=xl/sharedStrings.xml><?xml version="1.0" encoding="utf-8"?>
<sst xmlns="http://schemas.openxmlformats.org/spreadsheetml/2006/main" count="80" uniqueCount="36">
  <si>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</si>
  <si>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</si>
  <si>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</si>
  <si>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</si>
  <si>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</si>
  <si>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</si>
  <si>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</si>
  <si>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</si>
  <si>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</si>
  <si>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</si>
  <si>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</si>
  <si>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</si>
  <si>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</si>
  <si>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</si>
  <si>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UPV = Ulvilan Pesä-Veikot  (1957)</t>
  </si>
  <si>
    <t>3.</t>
  </si>
  <si>
    <t>UPV</t>
  </si>
  <si>
    <t>Matti Junkkarinen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</si>
  <si>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</si>
  <si>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</si>
  <si>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</si>
  <si>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</si>
  <si>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</si>
  <si>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</si>
  <si>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</si>
  <si>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</si>
  <si>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</si>
  <si>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</si>
  <si>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Viri = Leppävirran Viri  (1937)</t>
  </si>
  <si>
    <t>6.</t>
  </si>
  <si>
    <t>Viri</t>
  </si>
  <si>
    <t>2.</t>
  </si>
  <si>
    <t>4.</t>
  </si>
  <si>
    <t>18.7.1963</t>
  </si>
  <si>
    <t>7.</t>
  </si>
  <si>
    <t>PKP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</si>
</sst>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8" t="s">
        <v>17</v>
      </c>
      <c r="C1" s="34"/>
      <c r="D1" s="5"/>
      <c r="E1" s="35" t="s">
        <v>33</v>
      </c>
      <c r="F1" s="35"/>
      <c r="G1" s="36"/>
      <c r="H1" s="36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9" t="s">
        <v>13</v>
      </c>
      <c r="C2" s="30"/>
      <c r="D2" s="31"/>
      <c r="E2" s="6" t="s">
        <v>7</v>
      </c>
      <c r="F2" s="7"/>
      <c r="G2" s="7"/>
      <c r="H2" s="7"/>
      <c r="I2" s="13"/>
      <c r="J2" s="8"/>
      <c r="K2" s="37"/>
      <c r="L2" s="15" t="s">
        <v>18</v>
      </c>
      <c r="M2" s="7"/>
      <c r="N2" s="7"/>
      <c r="O2" s="14"/>
      <c r="P2" s="12"/>
      <c r="Q2" s="15" t="s">
        <v>19</v>
      </c>
      <c r="R2" s="7"/>
      <c r="S2" s="7"/>
      <c r="T2" s="7"/>
      <c r="U2" s="13"/>
      <c r="V2" s="14"/>
      <c r="W2" s="12"/>
      <c r="X2" s="38" t="s">
        <v>20</v>
      </c>
      <c r="Y2" s="39"/>
      <c r="Z2" s="40"/>
      <c r="AA2" s="6" t="s">
        <v>7</v>
      </c>
      <c r="AB2" s="7"/>
      <c r="AC2" s="7"/>
      <c r="AD2" s="7"/>
      <c r="AE2" s="13"/>
      <c r="AF2" s="8"/>
      <c r="AG2" s="37"/>
      <c r="AH2" s="15" t="s">
        <v>21</v>
      </c>
      <c r="AI2" s="7"/>
      <c r="AJ2" s="7"/>
      <c r="AK2" s="14"/>
      <c r="AL2" s="12"/>
      <c r="AM2" s="15" t="s">
        <v>19</v>
      </c>
      <c r="AN2" s="7"/>
      <c r="AO2" s="7"/>
      <c r="AP2" s="7"/>
      <c r="AQ2" s="13"/>
      <c r="AR2" s="14"/>
      <c r="AS2" s="4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1"/>
      <c r="L3" s="11" t="s">
        <v>4</v>
      </c>
      <c r="M3" s="11" t="s">
        <v>5</v>
      </c>
      <c r="N3" s="11" t="s">
        <v>22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1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1"/>
      <c r="AH3" s="11" t="s">
        <v>4</v>
      </c>
      <c r="AI3" s="11" t="s">
        <v>5</v>
      </c>
      <c r="AJ3" s="11" t="s">
        <v>22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1988</v>
      </c>
      <c r="C4" s="20" t="s">
        <v>29</v>
      </c>
      <c r="D4" s="42" t="s">
        <v>35</v>
      </c>
      <c r="E4" s="20">
        <v>16</v>
      </c>
      <c r="F4" s="20">
        <v>0</v>
      </c>
      <c r="G4" s="20">
        <v>6</v>
      </c>
      <c r="H4" s="20">
        <v>0</v>
      </c>
      <c r="I4" s="20"/>
      <c r="J4" s="43"/>
      <c r="K4" s="19"/>
      <c r="L4" s="44"/>
      <c r="M4" s="11"/>
      <c r="N4" s="11"/>
      <c r="O4" s="11"/>
      <c r="P4" s="16"/>
      <c r="Q4" s="20"/>
      <c r="R4" s="20"/>
      <c r="S4" s="32"/>
      <c r="T4" s="20"/>
      <c r="U4" s="20"/>
      <c r="V4" s="45"/>
      <c r="W4" s="19"/>
      <c r="X4" s="20"/>
      <c r="Y4" s="33"/>
      <c r="Z4" s="42"/>
      <c r="AA4" s="20"/>
      <c r="AB4" s="20"/>
      <c r="AC4" s="20"/>
      <c r="AD4" s="32"/>
      <c r="AE4" s="20"/>
      <c r="AF4" s="43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6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>
        <v>1989</v>
      </c>
      <c r="C5" s="20" t="s">
        <v>34</v>
      </c>
      <c r="D5" s="42" t="s">
        <v>16</v>
      </c>
      <c r="E5" s="20">
        <v>21</v>
      </c>
      <c r="F5" s="20">
        <v>1</v>
      </c>
      <c r="G5" s="20">
        <v>12</v>
      </c>
      <c r="H5" s="20">
        <v>8</v>
      </c>
      <c r="I5" s="20"/>
      <c r="J5" s="43"/>
      <c r="K5" s="19"/>
      <c r="L5" s="44"/>
      <c r="M5" s="11"/>
      <c r="N5" s="11"/>
      <c r="O5" s="11"/>
      <c r="P5" s="16"/>
      <c r="Q5" s="20"/>
      <c r="R5" s="20"/>
      <c r="S5" s="32"/>
      <c r="T5" s="20"/>
      <c r="U5" s="20"/>
      <c r="V5" s="45"/>
      <c r="W5" s="19"/>
      <c r="X5" s="20"/>
      <c r="Y5" s="33"/>
      <c r="Z5" s="42"/>
      <c r="AA5" s="20"/>
      <c r="AB5" s="20"/>
      <c r="AC5" s="20"/>
      <c r="AD5" s="32"/>
      <c r="AE5" s="20"/>
      <c r="AF5" s="43"/>
      <c r="AG5" s="19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6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>
        <v>1990</v>
      </c>
      <c r="C6" s="20" t="s">
        <v>15</v>
      </c>
      <c r="D6" s="42" t="s">
        <v>16</v>
      </c>
      <c r="E6" s="20">
        <v>2</v>
      </c>
      <c r="F6" s="20">
        <v>0</v>
      </c>
      <c r="G6" s="20">
        <v>1</v>
      </c>
      <c r="H6" s="20">
        <v>0</v>
      </c>
      <c r="I6" s="20"/>
      <c r="J6" s="43"/>
      <c r="K6" s="16"/>
      <c r="L6" s="11"/>
      <c r="M6" s="11"/>
      <c r="N6" s="11"/>
      <c r="O6" s="11"/>
      <c r="P6" s="16"/>
      <c r="Q6" s="20"/>
      <c r="R6" s="20"/>
      <c r="S6" s="32"/>
      <c r="T6" s="20"/>
      <c r="U6" s="20"/>
      <c r="V6" s="45"/>
      <c r="W6" s="19"/>
      <c r="X6" s="20"/>
      <c r="Y6" s="33"/>
      <c r="Z6" s="42"/>
      <c r="AA6" s="20"/>
      <c r="AB6" s="20"/>
      <c r="AC6" s="20"/>
      <c r="AD6" s="32"/>
      <c r="AE6" s="20"/>
      <c r="AF6" s="43"/>
      <c r="AG6" s="19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6"/>
      <c r="AS6" s="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3"/>
      <c r="D7" s="42"/>
      <c r="E7" s="20"/>
      <c r="F7" s="20"/>
      <c r="G7" s="20"/>
      <c r="H7" s="32"/>
      <c r="I7" s="20"/>
      <c r="J7" s="43"/>
      <c r="K7" s="16"/>
      <c r="L7" s="11"/>
      <c r="M7" s="11"/>
      <c r="N7" s="11"/>
      <c r="O7" s="11"/>
      <c r="P7" s="16"/>
      <c r="Q7" s="20"/>
      <c r="R7" s="20"/>
      <c r="S7" s="32"/>
      <c r="T7" s="20"/>
      <c r="U7" s="20"/>
      <c r="V7" s="45"/>
      <c r="W7" s="19"/>
      <c r="X7" s="20"/>
      <c r="Y7" s="33"/>
      <c r="Z7" s="42"/>
      <c r="AA7" s="20"/>
      <c r="AB7" s="20"/>
      <c r="AC7" s="20"/>
      <c r="AD7" s="32"/>
      <c r="AE7" s="20"/>
      <c r="AF7" s="43"/>
      <c r="AG7" s="19"/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6"/>
      <c r="AS7" s="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/>
      <c r="C8" s="33"/>
      <c r="D8" s="42"/>
      <c r="E8" s="20"/>
      <c r="F8" s="20"/>
      <c r="G8" s="20"/>
      <c r="H8" s="32"/>
      <c r="I8" s="20"/>
      <c r="J8" s="43"/>
      <c r="K8" s="19"/>
      <c r="L8" s="44"/>
      <c r="M8" s="11"/>
      <c r="N8" s="11"/>
      <c r="O8" s="11"/>
      <c r="P8" s="16"/>
      <c r="Q8" s="20"/>
      <c r="R8" s="20"/>
      <c r="S8" s="32"/>
      <c r="T8" s="20"/>
      <c r="U8" s="20"/>
      <c r="V8" s="45"/>
      <c r="W8" s="19"/>
      <c r="X8" s="20">
        <v>2001</v>
      </c>
      <c r="Y8" s="20" t="s">
        <v>29</v>
      </c>
      <c r="Z8" s="42" t="s">
        <v>30</v>
      </c>
      <c r="AA8" s="20">
        <v>18</v>
      </c>
      <c r="AB8" s="20">
        <v>1</v>
      </c>
      <c r="AC8" s="20">
        <v>28</v>
      </c>
      <c r="AD8" s="20">
        <v>3</v>
      </c>
      <c r="AE8" s="20">
        <v>60</v>
      </c>
      <c r="AF8" s="26">
        <v>0.53090000000000004</v>
      </c>
      <c r="AG8" s="16">
        <v>113</v>
      </c>
      <c r="AH8" s="11"/>
      <c r="AI8" s="11"/>
      <c r="AJ8" s="11"/>
      <c r="AK8" s="11"/>
      <c r="AL8" s="16"/>
      <c r="AM8" s="20"/>
      <c r="AN8" s="20"/>
      <c r="AO8" s="20"/>
      <c r="AP8" s="20"/>
      <c r="AQ8" s="20"/>
      <c r="AR8" s="46"/>
      <c r="AS8" s="1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/>
      <c r="C9" s="33"/>
      <c r="D9" s="42"/>
      <c r="E9" s="20"/>
      <c r="F9" s="20"/>
      <c r="G9" s="20"/>
      <c r="H9" s="32"/>
      <c r="I9" s="20"/>
      <c r="J9" s="43"/>
      <c r="K9" s="19"/>
      <c r="L9" s="44"/>
      <c r="M9" s="11"/>
      <c r="N9" s="11"/>
      <c r="O9" s="11"/>
      <c r="P9" s="16"/>
      <c r="Q9" s="20"/>
      <c r="R9" s="20"/>
      <c r="S9" s="32"/>
      <c r="T9" s="20"/>
      <c r="U9" s="20"/>
      <c r="V9" s="45"/>
      <c r="W9" s="19"/>
      <c r="X9" s="20">
        <v>2002</v>
      </c>
      <c r="Y9" s="20" t="s">
        <v>31</v>
      </c>
      <c r="Z9" s="42" t="s">
        <v>30</v>
      </c>
      <c r="AA9" s="20">
        <v>1</v>
      </c>
      <c r="AB9" s="20">
        <v>0</v>
      </c>
      <c r="AC9" s="20">
        <v>0</v>
      </c>
      <c r="AD9" s="20">
        <v>0</v>
      </c>
      <c r="AE9" s="20">
        <v>0</v>
      </c>
      <c r="AF9" s="26">
        <v>0</v>
      </c>
      <c r="AG9" s="16">
        <v>1</v>
      </c>
      <c r="AH9" s="11"/>
      <c r="AI9" s="11"/>
      <c r="AJ9" s="11"/>
      <c r="AK9" s="11"/>
      <c r="AL9" s="16"/>
      <c r="AM9" s="20"/>
      <c r="AN9" s="20"/>
      <c r="AO9" s="20"/>
      <c r="AP9" s="20"/>
      <c r="AQ9" s="20"/>
      <c r="AR9" s="46"/>
      <c r="AS9" s="1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/>
      <c r="C10" s="33"/>
      <c r="D10" s="42"/>
      <c r="E10" s="20"/>
      <c r="F10" s="20"/>
      <c r="G10" s="20"/>
      <c r="H10" s="32"/>
      <c r="I10" s="20"/>
      <c r="J10" s="43"/>
      <c r="K10" s="19"/>
      <c r="L10" s="44"/>
      <c r="M10" s="11"/>
      <c r="N10" s="11"/>
      <c r="O10" s="11"/>
      <c r="P10" s="16"/>
      <c r="Q10" s="20"/>
      <c r="R10" s="20"/>
      <c r="S10" s="32"/>
      <c r="T10" s="20"/>
      <c r="U10" s="20"/>
      <c r="V10" s="45"/>
      <c r="W10" s="19"/>
      <c r="X10" s="20">
        <v>2003</v>
      </c>
      <c r="Y10" s="20" t="s">
        <v>32</v>
      </c>
      <c r="Z10" s="42" t="s">
        <v>30</v>
      </c>
      <c r="AA10" s="20">
        <v>1</v>
      </c>
      <c r="AB10" s="20">
        <v>0</v>
      </c>
      <c r="AC10" s="20">
        <v>0</v>
      </c>
      <c r="AD10" s="20">
        <v>0</v>
      </c>
      <c r="AE10" s="20">
        <v>0</v>
      </c>
      <c r="AF10" s="26">
        <v>0</v>
      </c>
      <c r="AG10" s="16">
        <v>1</v>
      </c>
      <c r="AH10" s="11"/>
      <c r="AI10" s="11"/>
      <c r="AJ10" s="11"/>
      <c r="AK10" s="11"/>
      <c r="AL10" s="16"/>
      <c r="AM10" s="20"/>
      <c r="AN10" s="20"/>
      <c r="AO10" s="20"/>
      <c r="AP10" s="20"/>
      <c r="AQ10" s="20"/>
      <c r="AR10" s="46"/>
      <c r="AS10" s="1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ht="14.25" x14ac:dyDescent="0.2">
      <c r="A11" s="22"/>
      <c r="B11" s="47" t="s">
        <v>23</v>
      </c>
      <c r="C11" s="48"/>
      <c r="D11" s="49"/>
      <c r="E11" s="50">
        <f>SUM(E4:E10)</f>
        <v>39</v>
      </c>
      <c r="F11" s="50">
        <f>SUM(F4:F10)</f>
        <v>1</v>
      </c>
      <c r="G11" s="50">
        <f>SUM(G4:G10)</f>
        <v>19</v>
      </c>
      <c r="H11" s="50">
        <f>SUM(H4:H10)</f>
        <v>8</v>
      </c>
      <c r="I11" s="50">
        <f>SUM(I4:I10)</f>
        <v>0</v>
      </c>
      <c r="J11" s="51">
        <v>0</v>
      </c>
      <c r="K11" s="37">
        <f>SUM(K4:K10)</f>
        <v>0</v>
      </c>
      <c r="L11" s="15"/>
      <c r="M11" s="13"/>
      <c r="N11" s="52"/>
      <c r="O11" s="53"/>
      <c r="P11" s="16"/>
      <c r="Q11" s="50">
        <f>SUM(Q4:Q10)</f>
        <v>0</v>
      </c>
      <c r="R11" s="50">
        <f>SUM(R4:R10)</f>
        <v>0</v>
      </c>
      <c r="S11" s="50">
        <f>SUM(S4:S10)</f>
        <v>0</v>
      </c>
      <c r="T11" s="50">
        <f>SUM(T4:T10)</f>
        <v>0</v>
      </c>
      <c r="U11" s="50">
        <f>SUM(U4:U10)</f>
        <v>0</v>
      </c>
      <c r="V11" s="21">
        <v>0</v>
      </c>
      <c r="W11" s="37">
        <f>SUM(W4:W10)</f>
        <v>0</v>
      </c>
      <c r="X11" s="9" t="s">
        <v>23</v>
      </c>
      <c r="Y11" s="10"/>
      <c r="Z11" s="8"/>
      <c r="AA11" s="50">
        <f>SUM(AA4:AA10)</f>
        <v>20</v>
      </c>
      <c r="AB11" s="50">
        <f>SUM(AB4:AB10)</f>
        <v>1</v>
      </c>
      <c r="AC11" s="50">
        <f>SUM(AC4:AC10)</f>
        <v>28</v>
      </c>
      <c r="AD11" s="50">
        <f>SUM(AD4:AD10)</f>
        <v>3</v>
      </c>
      <c r="AE11" s="50">
        <f>SUM(AE4:AE10)</f>
        <v>60</v>
      </c>
      <c r="AF11" s="51">
        <f>PRODUCT(AE11/AG11)</f>
        <v>0.52173913043478259</v>
      </c>
      <c r="AG11" s="37">
        <f>SUM(AG4:AG10)</f>
        <v>115</v>
      </c>
      <c r="AH11" s="15"/>
      <c r="AI11" s="13"/>
      <c r="AJ11" s="52"/>
      <c r="AK11" s="53"/>
      <c r="AL11" s="16"/>
      <c r="AM11" s="50">
        <f>SUM(AM4:AM10)</f>
        <v>0</v>
      </c>
      <c r="AN11" s="50">
        <f>SUM(AN4:AN10)</f>
        <v>0</v>
      </c>
      <c r="AO11" s="50">
        <f>SUM(AO4:AO10)</f>
        <v>0</v>
      </c>
      <c r="AP11" s="50">
        <f>SUM(AP4:AP10)</f>
        <v>0</v>
      </c>
      <c r="AQ11" s="50">
        <f>SUM(AQ4:AQ10)</f>
        <v>0</v>
      </c>
      <c r="AR11" s="51">
        <v>0</v>
      </c>
      <c r="AS11" s="41">
        <f>SUM(AS4:AS10)</f>
        <v>0</v>
      </c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54"/>
      <c r="K12" s="19"/>
      <c r="L12" s="16"/>
      <c r="M12" s="16"/>
      <c r="N12" s="16"/>
      <c r="O12" s="16"/>
      <c r="P12" s="22"/>
      <c r="Q12" s="22"/>
      <c r="R12" s="23"/>
      <c r="S12" s="22"/>
      <c r="T12" s="22"/>
      <c r="U12" s="16"/>
      <c r="V12" s="16"/>
      <c r="W12" s="19"/>
      <c r="X12" s="22"/>
      <c r="Y12" s="22"/>
      <c r="Z12" s="22"/>
      <c r="AA12" s="22"/>
      <c r="AB12" s="22"/>
      <c r="AC12" s="22"/>
      <c r="AD12" s="22"/>
      <c r="AE12" s="22"/>
      <c r="AF12" s="54"/>
      <c r="AG12" s="19"/>
      <c r="AH12" s="16"/>
      <c r="AI12" s="16"/>
      <c r="AJ12" s="16"/>
      <c r="AK12" s="16"/>
      <c r="AL12" s="22"/>
      <c r="AM12" s="22"/>
      <c r="AN12" s="23"/>
      <c r="AO12" s="22"/>
      <c r="AP12" s="22"/>
      <c r="AQ12" s="16"/>
      <c r="AR12" s="16"/>
      <c r="AS12" s="19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55" t="s">
        <v>24</v>
      </c>
      <c r="C13" s="56"/>
      <c r="D13" s="57"/>
      <c r="E13" s="8" t="s">
        <v>2</v>
      </c>
      <c r="F13" s="11" t="s">
        <v>6</v>
      </c>
      <c r="G13" s="8" t="s">
        <v>4</v>
      </c>
      <c r="H13" s="11" t="s">
        <v>5</v>
      </c>
      <c r="I13" s="11" t="s">
        <v>8</v>
      </c>
      <c r="J13" s="11" t="s">
        <v>9</v>
      </c>
      <c r="K13" s="16"/>
      <c r="L13" s="11" t="s">
        <v>10</v>
      </c>
      <c r="M13" s="11" t="s">
        <v>11</v>
      </c>
      <c r="N13" s="11" t="s">
        <v>25</v>
      </c>
      <c r="O13" s="11" t="s">
        <v>26</v>
      </c>
      <c r="Q13" s="23"/>
      <c r="R13" s="23" t="s">
        <v>12</v>
      </c>
      <c r="S13" s="23"/>
      <c r="T13" s="22" t="s">
        <v>14</v>
      </c>
      <c r="U13" s="16"/>
      <c r="V13" s="19"/>
      <c r="W13" s="19"/>
      <c r="X13" s="58"/>
      <c r="Y13" s="58"/>
      <c r="Z13" s="58"/>
      <c r="AA13" s="58"/>
      <c r="AB13" s="58"/>
      <c r="AC13" s="23"/>
      <c r="AD13" s="23"/>
      <c r="AE13" s="23"/>
      <c r="AF13" s="22"/>
      <c r="AG13" s="22"/>
      <c r="AH13" s="22"/>
      <c r="AI13" s="22"/>
      <c r="AJ13" s="22"/>
      <c r="AK13" s="22"/>
      <c r="AM13" s="19"/>
      <c r="AN13" s="58"/>
      <c r="AO13" s="58"/>
      <c r="AP13" s="58"/>
      <c r="AQ13" s="58"/>
      <c r="AR13" s="58"/>
      <c r="AS13" s="58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24" t="s">
        <v>27</v>
      </c>
      <c r="C14" s="5"/>
      <c r="D14" s="25"/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60">
        <v>0</v>
      </c>
      <c r="K14" s="22">
        <v>0</v>
      </c>
      <c r="L14" s="61">
        <v>0</v>
      </c>
      <c r="M14" s="61">
        <v>0</v>
      </c>
      <c r="N14" s="61">
        <v>0</v>
      </c>
      <c r="O14" s="61">
        <v>0</v>
      </c>
      <c r="Q14" s="23"/>
      <c r="R14" s="23"/>
      <c r="S14" s="23"/>
      <c r="T14" s="22" t="s">
        <v>28</v>
      </c>
      <c r="U14" s="22"/>
      <c r="V14" s="22"/>
      <c r="W14" s="22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3"/>
      <c r="AO14" s="23"/>
      <c r="AP14" s="23"/>
      <c r="AQ14" s="23"/>
      <c r="AR14" s="23"/>
      <c r="AS14" s="23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62" t="s">
        <v>13</v>
      </c>
      <c r="C15" s="63"/>
      <c r="D15" s="64"/>
      <c r="E15" s="59">
        <f>PRODUCT(E11+Q11)</f>
        <v>39</v>
      </c>
      <c r="F15" s="59">
        <f>PRODUCT(F11+R11)</f>
        <v>1</v>
      </c>
      <c r="G15" s="59">
        <f>PRODUCT(G11+S11)</f>
        <v>19</v>
      </c>
      <c r="H15" s="59">
        <f>PRODUCT(H11+T11)</f>
        <v>8</v>
      </c>
      <c r="I15" s="59">
        <f>PRODUCT(I11+U11)</f>
        <v>0</v>
      </c>
      <c r="J15" s="60">
        <v>0</v>
      </c>
      <c r="K15" s="22">
        <f>PRODUCT(K11+W11)</f>
        <v>0</v>
      </c>
      <c r="L15" s="61">
        <f>PRODUCT((F15+G15)/E15)</f>
        <v>0.51282051282051277</v>
      </c>
      <c r="M15" s="61">
        <f>PRODUCT(H15/E15)</f>
        <v>0.20512820512820512</v>
      </c>
      <c r="N15" s="61">
        <f>PRODUCT((F15+G15+H15)/E15)</f>
        <v>0.71794871794871795</v>
      </c>
      <c r="O15" s="61">
        <f>PRODUCT(I15/E15)</f>
        <v>0</v>
      </c>
      <c r="Q15" s="23"/>
      <c r="R15" s="23"/>
      <c r="S15" s="23"/>
      <c r="T15" s="22"/>
      <c r="U15" s="22"/>
      <c r="V15" s="22"/>
      <c r="W15" s="22"/>
      <c r="X15" s="22"/>
      <c r="Y15" s="22"/>
      <c r="Z15" s="22"/>
      <c r="AA15" s="22"/>
      <c r="AB15" s="22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18" t="s">
        <v>20</v>
      </c>
      <c r="C16" s="17"/>
      <c r="D16" s="27"/>
      <c r="E16" s="59">
        <f>PRODUCT(AA11+AM11)</f>
        <v>20</v>
      </c>
      <c r="F16" s="59">
        <f>PRODUCT(AB11+AN11)</f>
        <v>1</v>
      </c>
      <c r="G16" s="59">
        <f>PRODUCT(AC11+AO11)</f>
        <v>28</v>
      </c>
      <c r="H16" s="59">
        <f>PRODUCT(AD11+AP11)</f>
        <v>3</v>
      </c>
      <c r="I16" s="59">
        <f>PRODUCT(AE11+AQ11)</f>
        <v>60</v>
      </c>
      <c r="J16" s="60">
        <f>PRODUCT(I16/K16)</f>
        <v>0.52173913043478259</v>
      </c>
      <c r="K16" s="16">
        <f>PRODUCT(AG11+AS11)</f>
        <v>115</v>
      </c>
      <c r="L16" s="61">
        <f>PRODUCT((F16+G16)/E16)</f>
        <v>1.45</v>
      </c>
      <c r="M16" s="61">
        <f>PRODUCT(H16/E16)</f>
        <v>0.15</v>
      </c>
      <c r="N16" s="61">
        <f>PRODUCT((F16+G16+H16)/E16)</f>
        <v>1.6</v>
      </c>
      <c r="O16" s="61">
        <f>PRODUCT(I16/E16)</f>
        <v>3</v>
      </c>
      <c r="Q16" s="23"/>
      <c r="R16" s="23"/>
      <c r="S16" s="22"/>
      <c r="T16" s="22"/>
      <c r="U16" s="16"/>
      <c r="V16" s="16"/>
      <c r="W16" s="22"/>
      <c r="X16" s="22"/>
      <c r="Y16" s="22"/>
      <c r="Z16" s="22"/>
      <c r="AA16" s="22"/>
      <c r="AB16" s="22"/>
      <c r="AC16" s="23"/>
      <c r="AD16" s="23"/>
      <c r="AE16" s="23"/>
      <c r="AF16" s="23"/>
      <c r="AG16" s="23"/>
      <c r="AH16" s="23"/>
      <c r="AI16" s="23"/>
      <c r="AJ16" s="23"/>
      <c r="AK16" s="22"/>
      <c r="AL16" s="16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65" t="s">
        <v>23</v>
      </c>
      <c r="C17" s="66"/>
      <c r="D17" s="67"/>
      <c r="E17" s="59">
        <f>SUM(E14:E16)</f>
        <v>59</v>
      </c>
      <c r="F17" s="59">
        <f t="shared" ref="F17:I17" si="0">SUM(F14:F16)</f>
        <v>2</v>
      </c>
      <c r="G17" s="59">
        <f t="shared" si="0"/>
        <v>47</v>
      </c>
      <c r="H17" s="59">
        <f t="shared" si="0"/>
        <v>11</v>
      </c>
      <c r="I17" s="59">
        <f t="shared" si="0"/>
        <v>60</v>
      </c>
      <c r="J17" s="60">
        <f>PRODUCT(I17/K17)</f>
        <v>0.52173913043478259</v>
      </c>
      <c r="K17" s="22">
        <f>SUM(K14:K16)</f>
        <v>115</v>
      </c>
      <c r="L17" s="61">
        <f>PRODUCT((F17+G17)/E17)</f>
        <v>0.83050847457627119</v>
      </c>
      <c r="M17" s="61">
        <f>PRODUCT(H17/E17)</f>
        <v>0.1864406779661017</v>
      </c>
      <c r="N17" s="61">
        <f>PRODUCT((F17+G17+H17)/E17)</f>
        <v>1.0169491525423728</v>
      </c>
      <c r="O17" s="61">
        <f>PRODUCT(I17/20)</f>
        <v>3</v>
      </c>
      <c r="Q17" s="16"/>
      <c r="R17" s="16"/>
      <c r="S17" s="16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16"/>
      <c r="F18" s="16"/>
      <c r="G18" s="16"/>
      <c r="H18" s="16"/>
      <c r="I18" s="16"/>
      <c r="J18" s="22"/>
      <c r="K18" s="22"/>
      <c r="L18" s="16"/>
      <c r="M18" s="16"/>
      <c r="N18" s="16"/>
      <c r="O18" s="16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23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23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23"/>
      <c r="AG55" s="23"/>
      <c r="AH55" s="23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23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23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23"/>
      <c r="AG89" s="23"/>
      <c r="AH89" s="23"/>
      <c r="AI89" s="23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23"/>
      <c r="AG90" s="23"/>
      <c r="AH90" s="23"/>
      <c r="AI90" s="23"/>
      <c r="AJ90" s="23"/>
      <c r="AK90" s="22"/>
      <c r="AL90" s="16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23"/>
      <c r="AG91" s="23"/>
      <c r="AH91" s="23"/>
      <c r="AI91" s="23"/>
      <c r="AJ91" s="23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23"/>
      <c r="AG92" s="23"/>
      <c r="AH92" s="23"/>
      <c r="AI92" s="23"/>
      <c r="AJ92" s="23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23"/>
      <c r="AG93" s="23"/>
      <c r="AH93" s="23"/>
      <c r="AI93" s="23"/>
      <c r="AJ93" s="23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23"/>
      <c r="AG94" s="23"/>
      <c r="AH94" s="23"/>
      <c r="AI94" s="23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23"/>
      <c r="AG95" s="23"/>
      <c r="AH95" s="23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23"/>
      <c r="AG96" s="23"/>
      <c r="AH96" s="23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23"/>
      <c r="AG97" s="23"/>
      <c r="AH97" s="23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23"/>
      <c r="AG98" s="23"/>
      <c r="AH98" s="23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23"/>
      <c r="AG99" s="23"/>
      <c r="AH99" s="23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23"/>
      <c r="AG100" s="23"/>
      <c r="AH100" s="23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23"/>
      <c r="AG101" s="23"/>
      <c r="AH101" s="23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23"/>
      <c r="AG102" s="23"/>
      <c r="AH102" s="23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23"/>
      <c r="AG103" s="23"/>
      <c r="AH103" s="23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23"/>
      <c r="AG104" s="23"/>
      <c r="AH104" s="23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23"/>
      <c r="AG105" s="23"/>
      <c r="AH105" s="23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23"/>
      <c r="AG106" s="23"/>
      <c r="AH106" s="23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23"/>
      <c r="AG107" s="23"/>
      <c r="AH107" s="23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23"/>
      <c r="AG108" s="23"/>
      <c r="AH108" s="23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23"/>
      <c r="AG109" s="23"/>
      <c r="AH109" s="23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23"/>
      <c r="AG110" s="23"/>
      <c r="AH110" s="23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23"/>
      <c r="AG111" s="23"/>
      <c r="AH111" s="23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23"/>
      <c r="AG112" s="23"/>
      <c r="AH112" s="23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23"/>
      <c r="AG113" s="23"/>
      <c r="AH113" s="23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23"/>
      <c r="AG114" s="23"/>
      <c r="AH114" s="23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23"/>
      <c r="AG115" s="23"/>
      <c r="AH115" s="23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23"/>
      <c r="AG116" s="23"/>
      <c r="AH116" s="23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23"/>
      <c r="AG117" s="23"/>
      <c r="AH117" s="23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23"/>
      <c r="AG118" s="23"/>
      <c r="AH118" s="23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23"/>
      <c r="AG119" s="23"/>
      <c r="AH119" s="23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23"/>
      <c r="AG120" s="23"/>
      <c r="AH120" s="23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23"/>
      <c r="AG121" s="23"/>
      <c r="AH121" s="23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23"/>
      <c r="AG122" s="23"/>
      <c r="AH122" s="23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23"/>
      <c r="AG123" s="23"/>
      <c r="AH123" s="23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23"/>
      <c r="AG124" s="23"/>
      <c r="AH124" s="23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23"/>
      <c r="AG125" s="23"/>
      <c r="AH125" s="23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23"/>
      <c r="AG126" s="23"/>
      <c r="AH126" s="23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23"/>
      <c r="AG127" s="23"/>
      <c r="AH127" s="23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23"/>
      <c r="AG128" s="23"/>
      <c r="AH128" s="23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23"/>
      <c r="AG129" s="23"/>
      <c r="AH129" s="23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23"/>
      <c r="AG130" s="23"/>
      <c r="AH130" s="23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23"/>
      <c r="AG131" s="23"/>
      <c r="AH131" s="23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23"/>
      <c r="AG132" s="23"/>
      <c r="AH132" s="23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23"/>
      <c r="AG133" s="23"/>
      <c r="AH133" s="23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23"/>
      <c r="AG134" s="23"/>
      <c r="AH134" s="23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23"/>
      <c r="AG135" s="23"/>
      <c r="AH135" s="23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23"/>
      <c r="AG136" s="23"/>
      <c r="AH136" s="23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23"/>
      <c r="AG137" s="23"/>
      <c r="AH137" s="23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23"/>
      <c r="AG138" s="23"/>
      <c r="AH138" s="23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23"/>
      <c r="AG139" s="23"/>
      <c r="AH139" s="23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23"/>
      <c r="AG140" s="23"/>
      <c r="AH140" s="23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23"/>
      <c r="AG141" s="23"/>
      <c r="AH141" s="23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23"/>
      <c r="AG142" s="23"/>
      <c r="AH142" s="23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23"/>
      <c r="AG143" s="23"/>
      <c r="AH143" s="23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23"/>
      <c r="AG144" s="23"/>
      <c r="AH144" s="23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23"/>
      <c r="AG145" s="23"/>
      <c r="AH145" s="23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23"/>
      <c r="AG146" s="23"/>
      <c r="AH146" s="23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23"/>
      <c r="AG147" s="23"/>
      <c r="AH147" s="23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23"/>
      <c r="AG148" s="23"/>
      <c r="AH148" s="23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23"/>
      <c r="AG149" s="23"/>
      <c r="AH149" s="23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23"/>
      <c r="AG150" s="23"/>
      <c r="AH150" s="23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23"/>
      <c r="AG151" s="23"/>
      <c r="AH151" s="23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23"/>
      <c r="AG152" s="23"/>
      <c r="AH152" s="23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23"/>
      <c r="AG153" s="23"/>
      <c r="AH153" s="23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23"/>
      <c r="AG154" s="23"/>
      <c r="AH154" s="23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23"/>
      <c r="AG155" s="23"/>
      <c r="AH155" s="23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23"/>
      <c r="AG156" s="23"/>
      <c r="AH156" s="23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23"/>
      <c r="AG157" s="23"/>
      <c r="AH157" s="23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23"/>
      <c r="AG158" s="23"/>
      <c r="AH158" s="23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23"/>
      <c r="AG159" s="23"/>
      <c r="AH159" s="23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23"/>
      <c r="AG160" s="23"/>
      <c r="AH160" s="23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23"/>
      <c r="AG161" s="23"/>
      <c r="AH161" s="23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23"/>
      <c r="AG162" s="23"/>
      <c r="AH162" s="23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23"/>
      <c r="AG163" s="23"/>
      <c r="AH163" s="23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23"/>
      <c r="AG164" s="23"/>
      <c r="AH164" s="23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23"/>
      <c r="AG165" s="23"/>
      <c r="AH165" s="23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23"/>
      <c r="AG166" s="23"/>
      <c r="AH166" s="23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23"/>
      <c r="AG167" s="23"/>
      <c r="AH167" s="23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23"/>
      <c r="AG168" s="23"/>
      <c r="AH168" s="23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23"/>
      <c r="AG169" s="23"/>
      <c r="AH169" s="23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23"/>
      <c r="AG170" s="23"/>
      <c r="AH170" s="23"/>
      <c r="AI170" s="23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23"/>
      <c r="AG171" s="23"/>
      <c r="AH171" s="23"/>
      <c r="AI171" s="23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23"/>
      <c r="AG172" s="23"/>
      <c r="AH172" s="23"/>
      <c r="AI172" s="23"/>
      <c r="AJ172" s="23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23"/>
      <c r="AG173" s="23"/>
      <c r="AH173" s="23"/>
      <c r="AI173" s="23"/>
      <c r="AJ173" s="23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23"/>
      <c r="AG174" s="23"/>
      <c r="AH174" s="23"/>
      <c r="AI174" s="23"/>
      <c r="AJ174" s="23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23"/>
      <c r="AG175" s="23"/>
      <c r="AH175" s="23"/>
      <c r="AI175" s="23"/>
      <c r="AJ175" s="23"/>
      <c r="AK175" s="22"/>
      <c r="AL175" s="16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23"/>
      <c r="AG176" s="23"/>
      <c r="AH176" s="23"/>
      <c r="AI176" s="23"/>
      <c r="AJ176" s="23"/>
      <c r="AK176" s="22"/>
      <c r="AL176" s="16"/>
    </row>
    <row r="177" spans="12:38" ht="14.25" x14ac:dyDescent="0.2">
      <c r="L177"/>
      <c r="M177"/>
      <c r="N177"/>
      <c r="O177"/>
      <c r="P177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23"/>
      <c r="AG177" s="23"/>
      <c r="AH177" s="23"/>
      <c r="AI177" s="23"/>
      <c r="AJ177" s="23"/>
      <c r="AK177" s="22"/>
      <c r="AL177" s="16"/>
    </row>
    <row r="178" spans="12:38" ht="14.25" x14ac:dyDescent="0.2">
      <c r="L178"/>
      <c r="M178"/>
      <c r="N178"/>
      <c r="O178"/>
      <c r="P178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23"/>
      <c r="AG178" s="23"/>
      <c r="AH178" s="23"/>
      <c r="AI178" s="23"/>
      <c r="AJ178" s="23"/>
      <c r="AK178" s="22"/>
      <c r="AL178" s="16"/>
    </row>
    <row r="179" spans="12:38" ht="14.25" x14ac:dyDescent="0.2">
      <c r="L179" s="16"/>
      <c r="M179" s="16"/>
      <c r="N179" s="16"/>
      <c r="O179" s="16"/>
      <c r="P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23"/>
      <c r="AG179" s="23"/>
      <c r="AH179" s="23"/>
      <c r="AI179" s="23"/>
      <c r="AJ179" s="23"/>
      <c r="AK179" s="22"/>
      <c r="AL179" s="16"/>
    </row>
    <row r="180" spans="12:38" ht="14.25" x14ac:dyDescent="0.2">
      <c r="L180" s="16"/>
      <c r="M180" s="16"/>
      <c r="N180" s="16"/>
      <c r="O180" s="16"/>
      <c r="P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23"/>
      <c r="AG180" s="23"/>
      <c r="AH180" s="23"/>
      <c r="AI180" s="23"/>
      <c r="AJ180" s="23"/>
      <c r="AK180" s="22"/>
      <c r="AL180" s="16"/>
    </row>
    <row r="181" spans="12:38" ht="14.25" x14ac:dyDescent="0.2">
      <c r="L181" s="16"/>
      <c r="M181" s="16"/>
      <c r="N181" s="16"/>
      <c r="O181" s="16"/>
      <c r="P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23"/>
      <c r="AG181" s="23"/>
      <c r="AH181" s="23"/>
      <c r="AI181" s="23"/>
      <c r="AJ181" s="23"/>
      <c r="AK181" s="22"/>
      <c r="AL181" s="16"/>
    </row>
    <row r="182" spans="12:38" ht="14.25" x14ac:dyDescent="0.2">
      <c r="L182" s="16"/>
      <c r="M182" s="16"/>
      <c r="N182" s="16"/>
      <c r="O182" s="16"/>
      <c r="P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23"/>
      <c r="AG182" s="23"/>
      <c r="AH182" s="23"/>
      <c r="AI182" s="23"/>
      <c r="AJ182" s="23"/>
      <c r="AK182" s="16"/>
      <c r="AL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23"/>
      <c r="AG183" s="23"/>
      <c r="AH183" s="23"/>
      <c r="AI183" s="23"/>
      <c r="AJ183" s="23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23"/>
      <c r="AG184" s="23"/>
      <c r="AH184" s="23"/>
      <c r="AI184" s="23"/>
      <c r="AJ184" s="23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23"/>
      <c r="AG185" s="23"/>
      <c r="AH185" s="23"/>
      <c r="AI185" s="23"/>
      <c r="AJ185" s="23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</sheetData>
  <sortState ref="B4:J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2019-01-21T19:33:11Z</dcterms:modified>
</cp:coreProperties>
</file>