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<sst xmlns="http://schemas.openxmlformats.org/spreadsheetml/2006/main" count="76" uniqueCount="31">
  <si>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</si>
  <si>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</si>
  <si>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</si>
  <si>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</si>
  <si>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</si>
  <si>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</si>
  <si>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</si>
  <si>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</si>
  <si>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</si>
  <si>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</si>
  <si>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</si>
  <si>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</si>
  <si>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</si>
  <si>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</si>
  <si>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</si>
  <si>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</si>
  <si>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</si>
  <si>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</si>
  <si>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</si>
  <si>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</si>
  <si>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</si>
  <si>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</si>
  <si>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</si>
  <si>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</si>
  <si>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</si>
  <si>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Niklas Jussila</t>
  </si>
  <si>
    <t>8.</t>
  </si>
  <si>
    <t>PattU  2</t>
  </si>
  <si>
    <t>Pattijoen Urheilijat Juniorit  (2012),  kasvattajaseura</t>
  </si>
  <si>
    <t>13.7.2002   Raahe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</si>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</sst>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3</v>
      </c>
      <c r="AF4" s="68">
        <v>0.33329999999999999</v>
      </c>
      <c r="AG4" s="10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26</v>
      </c>
      <c r="Z5" s="1" t="s">
        <v>27</v>
      </c>
      <c r="AA5" s="12">
        <v>13</v>
      </c>
      <c r="AB5" s="12">
        <v>2</v>
      </c>
      <c r="AC5" s="12">
        <v>5</v>
      </c>
      <c r="AD5" s="12">
        <v>11</v>
      </c>
      <c r="AE5" s="12">
        <v>46</v>
      </c>
      <c r="AF5" s="68">
        <v>0.5</v>
      </c>
      <c r="AG5" s="10">
        <v>92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30</v>
      </c>
      <c r="Z6" s="1" t="s">
        <v>27</v>
      </c>
      <c r="AA6" s="12">
        <v>16</v>
      </c>
      <c r="AB6" s="12">
        <v>0</v>
      </c>
      <c r="AC6" s="12">
        <v>2</v>
      </c>
      <c r="AD6" s="12">
        <v>18</v>
      </c>
      <c r="AE6" s="12">
        <v>71</v>
      </c>
      <c r="AF6" s="68">
        <v>0.62280000000000002</v>
      </c>
      <c r="AG6" s="19">
        <v>114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26</v>
      </c>
      <c r="Z7" s="1" t="s">
        <v>27</v>
      </c>
      <c r="AA7" s="12">
        <v>8</v>
      </c>
      <c r="AB7" s="12">
        <v>0</v>
      </c>
      <c r="AC7" s="12">
        <v>8</v>
      </c>
      <c r="AD7" s="12">
        <v>3</v>
      </c>
      <c r="AE7" s="12">
        <v>34</v>
      </c>
      <c r="AF7" s="32">
        <v>0.57620000000000005</v>
      </c>
      <c r="AG7" s="19">
        <v>59</v>
      </c>
      <c r="AH7" s="40"/>
      <c r="AI7" s="7"/>
      <c r="AJ7" s="7"/>
      <c r="AK7" s="7"/>
      <c r="AL7" s="69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39</v>
      </c>
      <c r="AB8" s="36">
        <f>SUM(AB4:AB7)</f>
        <v>2</v>
      </c>
      <c r="AC8" s="36">
        <f>SUM(AC4:AC7)</f>
        <v>15</v>
      </c>
      <c r="AD8" s="36">
        <f>SUM(AD4:AD7)</f>
        <v>32</v>
      </c>
      <c r="AE8" s="36">
        <f>SUM(AE4:AE7)</f>
        <v>154</v>
      </c>
      <c r="AF8" s="37">
        <f>PRODUCT(AE8/AG8)</f>
        <v>0.56204379562043794</v>
      </c>
      <c r="AG8" s="21">
        <f>SUM(AG4:AG7)</f>
        <v>274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28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39</v>
      </c>
      <c r="F13" s="47">
        <f>PRODUCT(AB8+AN8)</f>
        <v>2</v>
      </c>
      <c r="G13" s="47">
        <f>PRODUCT(AC8+AO8)</f>
        <v>15</v>
      </c>
      <c r="H13" s="47">
        <f>PRODUCT(AD8+AP8)</f>
        <v>32</v>
      </c>
      <c r="I13" s="47">
        <f>PRODUCT(AE8+AQ8)</f>
        <v>154</v>
      </c>
      <c r="J13" s="60">
        <f>PRODUCT(I13/K13)</f>
        <v>0.56204379562043794</v>
      </c>
      <c r="K13" s="10">
        <f>PRODUCT(AG8+AS8)</f>
        <v>274</v>
      </c>
      <c r="L13" s="53">
        <f>PRODUCT((F13+G13)/E13)</f>
        <v>0.4358974358974359</v>
      </c>
      <c r="M13" s="53">
        <f>PRODUCT(H13/E13)</f>
        <v>0.82051282051282048</v>
      </c>
      <c r="N13" s="53">
        <f>PRODUCT((F13+G13+H13)/E13)</f>
        <v>1.2564102564102564</v>
      </c>
      <c r="O13" s="53">
        <f>PRODUCT(I13/E13)</f>
        <v>3.9487179487179489</v>
      </c>
      <c r="Q13" s="17"/>
      <c r="R13" s="17"/>
      <c r="S13" s="16"/>
      <c r="T13" s="16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39</v>
      </c>
      <c r="F14" s="47">
        <f t="shared" ref="F14:I14" si="0">SUM(F11:F13)</f>
        <v>2</v>
      </c>
      <c r="G14" s="47">
        <f t="shared" si="0"/>
        <v>15</v>
      </c>
      <c r="H14" s="47">
        <f t="shared" si="0"/>
        <v>32</v>
      </c>
      <c r="I14" s="47">
        <f t="shared" si="0"/>
        <v>154</v>
      </c>
      <c r="J14" s="60">
        <f>PRODUCT(I14/K14)</f>
        <v>0.56204379562043794</v>
      </c>
      <c r="K14" s="16">
        <f>SUM(K11:K13)</f>
        <v>274</v>
      </c>
      <c r="L14" s="53">
        <f>PRODUCT((F14+G14)/E14)</f>
        <v>0.4358974358974359</v>
      </c>
      <c r="M14" s="53">
        <f>PRODUCT(H14/E14)</f>
        <v>0.82051282051282048</v>
      </c>
      <c r="N14" s="53">
        <f>PRODUCT((F14+G14+H14)/E14)</f>
        <v>1.2564102564102564</v>
      </c>
      <c r="O14" s="53">
        <f>PRODUCT(I14/E14)</f>
        <v>3.9487179487179489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I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2020-08-29T09:34:57Z</dcterms:modified>
</cp:coreProperties>
</file>