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<sst xmlns="http://schemas.openxmlformats.org/spreadsheetml/2006/main" count="71" uniqueCount="31">
  <si>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</si>
  <si>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</si>
  <si>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</si>
  <si>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</si>
  <si>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</si>
  <si>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</si>
  <si>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</si>
  <si>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</si>
  <si>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</si>
  <si>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</si>
  <si>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</si>
  <si>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</si>
  <si>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</si>
  <si>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</si>
  <si>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</si>
  <si>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</si>
  <si>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</si>
  <si>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</si>
  <si>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</si>
  <si>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</si>
  <si>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</si>
  <si>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</si>
  <si>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</si>
  <si>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</si>
  <si>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EvU = Evijärven Urheilijat  (1922)</t>
  </si>
  <si>
    <t>Marko Jyrkiäinen</t>
  </si>
  <si>
    <t>4.</t>
  </si>
  <si>
    <t>NJ  2</t>
  </si>
  <si>
    <t>10.</t>
  </si>
  <si>
    <t>EvU</t>
  </si>
  <si>
    <t>NJ = Nurmon Jymy  (1925),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</si>
</sst>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10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28</v>
      </c>
      <c r="Z5" s="1" t="s">
        <v>29</v>
      </c>
      <c r="AA5" s="12">
        <v>2</v>
      </c>
      <c r="AB5" s="12">
        <v>0</v>
      </c>
      <c r="AC5" s="12">
        <v>0</v>
      </c>
      <c r="AD5" s="12">
        <v>1</v>
      </c>
      <c r="AE5" s="12">
        <v>7</v>
      </c>
      <c r="AF5" s="68">
        <v>0.63629999999999998</v>
      </c>
      <c r="AG5" s="10">
        <v>11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</v>
      </c>
      <c r="AB6" s="36">
        <f>SUM(AB4:AB5)</f>
        <v>0</v>
      </c>
      <c r="AC6" s="36">
        <f>SUM(AC4:AC5)</f>
        <v>0</v>
      </c>
      <c r="AD6" s="36">
        <f>SUM(AD4:AD5)</f>
        <v>1</v>
      </c>
      <c r="AE6" s="36">
        <f>SUM(AE4:AE5)</f>
        <v>7</v>
      </c>
      <c r="AF6" s="37">
        <f>PRODUCT(AE6/AG6)</f>
        <v>0.53846153846153844</v>
      </c>
      <c r="AG6" s="21">
        <f>SUM(AG4:AG5)</f>
        <v>13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30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0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7</v>
      </c>
      <c r="J11" s="60">
        <f>PRODUCT(I11/K11)</f>
        <v>0.53846153846153844</v>
      </c>
      <c r="K11" s="10">
        <f>PRODUCT(AG6+AS6)</f>
        <v>13</v>
      </c>
      <c r="L11" s="53">
        <f>PRODUCT((F11+G11)/E11)</f>
        <v>0</v>
      </c>
      <c r="M11" s="53">
        <f>PRODUCT(H11/E11)</f>
        <v>0.33333333333333331</v>
      </c>
      <c r="N11" s="53">
        <f>PRODUCT((F11+G11+H11)/E11)</f>
        <v>0.33333333333333331</v>
      </c>
      <c r="O11" s="53">
        <f>PRODUCT(I11/E11)</f>
        <v>2.3333333333333335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</v>
      </c>
      <c r="F12" s="47">
        <f t="shared" ref="F12:I12" si="0">SUM(F9:F11)</f>
        <v>0</v>
      </c>
      <c r="G12" s="47">
        <f t="shared" si="0"/>
        <v>0</v>
      </c>
      <c r="H12" s="47">
        <f t="shared" si="0"/>
        <v>1</v>
      </c>
      <c r="I12" s="47">
        <f t="shared" si="0"/>
        <v>7</v>
      </c>
      <c r="J12" s="60">
        <f>PRODUCT(I12/K12)</f>
        <v>0.53846153846153844</v>
      </c>
      <c r="K12" s="16">
        <f>SUM(K9:K11)</f>
        <v>13</v>
      </c>
      <c r="L12" s="53">
        <f>PRODUCT((F12+G12)/E12)</f>
        <v>0</v>
      </c>
      <c r="M12" s="53">
        <f>PRODUCT(H12/E12)</f>
        <v>0.33333333333333331</v>
      </c>
      <c r="N12" s="53">
        <f>PRODUCT((F12+G12+H12)/E12)</f>
        <v>0.33333333333333331</v>
      </c>
      <c r="O12" s="53">
        <f>PRODUCT(I12/E12)</f>
        <v>2.3333333333333335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7"/>
      <c r="AK209"/>
      <c r="AL209"/>
    </row>
    <row r="210" spans="12:38" x14ac:dyDescent="0.25"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</row>
    <row r="211" spans="12:38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</row>
    <row r="212" spans="12:38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2018-10-04T08:33:38Z</dcterms:modified>
</cp:coreProperties>
</file>