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5" i="5" l="1"/>
  <c r="AS12" i="5" l="1"/>
  <c r="AQ12" i="5"/>
  <c r="AP12" i="5"/>
  <c r="AO12" i="5"/>
  <c r="AN12" i="5"/>
  <c r="AM12" i="5"/>
  <c r="AG12" i="5"/>
  <c r="AE12" i="5"/>
  <c r="I17" i="5" s="1"/>
  <c r="AD12" i="5"/>
  <c r="AC12" i="5"/>
  <c r="AB12" i="5"/>
  <c r="AA12" i="5"/>
  <c r="W12" i="5"/>
  <c r="U12" i="5"/>
  <c r="T12" i="5"/>
  <c r="S12" i="5"/>
  <c r="R12" i="5"/>
  <c r="Q12" i="5"/>
  <c r="K12" i="5"/>
  <c r="K16" i="5" s="1"/>
  <c r="I12" i="5"/>
  <c r="H12" i="5"/>
  <c r="G12" i="5"/>
  <c r="G16" i="5" s="1"/>
  <c r="F12" i="5"/>
  <c r="F16" i="5" s="1"/>
  <c r="E12" i="5"/>
  <c r="H16" i="5" l="1"/>
  <c r="E16" i="5"/>
  <c r="G17" i="5"/>
  <c r="G18" i="5" s="1"/>
  <c r="E17" i="5"/>
  <c r="O17" i="5" s="1"/>
  <c r="K17" i="5"/>
  <c r="K18" i="5" s="1"/>
  <c r="F17" i="5"/>
  <c r="H17" i="5"/>
  <c r="H18" i="5" s="1"/>
  <c r="I16" i="5"/>
  <c r="F18" i="5" l="1"/>
  <c r="N17" i="5"/>
  <c r="E18" i="5"/>
  <c r="M18" i="5" s="1"/>
  <c r="M17" i="5"/>
  <c r="L17" i="5"/>
  <c r="I18" i="5"/>
  <c r="N18" i="5" l="1"/>
  <c r="L18" i="5"/>
  <c r="O18" i="5"/>
</calcChain>
</file>

<file path=xl/sharedStrings.xml><?xml version="1.0" encoding="utf-8"?>
<sst xmlns="http://schemas.openxmlformats.org/spreadsheetml/2006/main" count="87" uniqueCount="40">
  <si>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</si>
  <si>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</si>
  <si>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</si>
  <si>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</si>
  <si>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</si>
  <si>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</si>
  <si>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</si>
  <si>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</si>
  <si>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</si>
  <si>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</si>
  <si>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</si>
  <si>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</si>
  <si>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</si>
  <si>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</si>
  <si>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</si>
  <si>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</si>
  <si>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</si>
  <si>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</si>
  <si>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</si>
  <si>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</si>
  <si>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</si>
  <si>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</si>
  <si>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</si>
  <si>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</si>
  <si>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PuMu = Puna-Mustat, Helsinki  (1941)</t>
  </si>
  <si>
    <t>LoKV = Lohjan Kisa-Veikot  (1950)</t>
  </si>
  <si>
    <t>Pekka Jyrkiäinen</t>
  </si>
  <si>
    <t>1.</t>
  </si>
  <si>
    <t>HePe</t>
  </si>
  <si>
    <t>4.</t>
  </si>
  <si>
    <t>7.</t>
  </si>
  <si>
    <t>9.</t>
  </si>
  <si>
    <t>10.</t>
  </si>
  <si>
    <t>PuMu</t>
  </si>
  <si>
    <t>2.</t>
  </si>
  <si>
    <t>LoKV</t>
  </si>
  <si>
    <t>11.</t>
  </si>
  <si>
    <t>3.</t>
  </si>
  <si>
    <t>HePe = Helsinki-Pesis  (1977)</t>
  </si>
  <si>
    <t>11.3.1959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</si>
</sst>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27</v>
      </c>
      <c r="Z4" s="68" t="s">
        <v>28</v>
      </c>
      <c r="AA4" s="12">
        <v>18</v>
      </c>
      <c r="AB4" s="12">
        <v>1</v>
      </c>
      <c r="AC4" s="12">
        <v>16</v>
      </c>
      <c r="AD4" s="12">
        <v>33</v>
      </c>
      <c r="AE4" s="12"/>
      <c r="AF4" s="69"/>
      <c r="AG4" s="10"/>
      <c r="AH4" s="7"/>
      <c r="AI4" s="7" t="s">
        <v>29</v>
      </c>
      <c r="AJ4" s="7" t="s">
        <v>30</v>
      </c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1984</v>
      </c>
      <c r="C5" s="12" t="s">
        <v>31</v>
      </c>
      <c r="D5" s="1" t="s">
        <v>28</v>
      </c>
      <c r="E5" s="12">
        <v>10</v>
      </c>
      <c r="F5" s="12">
        <v>0</v>
      </c>
      <c r="G5" s="12">
        <v>6</v>
      </c>
      <c r="H5" s="12">
        <v>8</v>
      </c>
      <c r="I5" s="12"/>
      <c r="J5" s="32"/>
      <c r="K5" s="10"/>
      <c r="L5" s="7"/>
      <c r="M5" s="7"/>
      <c r="N5" s="7"/>
      <c r="O5" s="7"/>
      <c r="P5" s="10"/>
      <c r="Q5" s="12">
        <v>10</v>
      </c>
      <c r="R5" s="12">
        <v>1</v>
      </c>
      <c r="S5" s="12">
        <v>4</v>
      </c>
      <c r="T5" s="12">
        <v>5</v>
      </c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1985</v>
      </c>
      <c r="C6" s="12" t="s">
        <v>32</v>
      </c>
      <c r="D6" s="1" t="s">
        <v>33</v>
      </c>
      <c r="E6" s="12">
        <v>18</v>
      </c>
      <c r="F6" s="12">
        <v>2</v>
      </c>
      <c r="G6" s="12">
        <v>6</v>
      </c>
      <c r="H6" s="12">
        <v>12</v>
      </c>
      <c r="I6" s="12"/>
      <c r="J6" s="32"/>
      <c r="K6" s="10"/>
      <c r="L6" s="7"/>
      <c r="M6" s="7"/>
      <c r="N6" s="7"/>
      <c r="O6" s="7"/>
      <c r="P6" s="10"/>
      <c r="Q6" s="12"/>
      <c r="R6" s="12"/>
      <c r="S6" s="12"/>
      <c r="T6" s="12"/>
      <c r="U6" s="12"/>
      <c r="V6" s="59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1986</v>
      </c>
      <c r="Y7" s="12" t="s">
        <v>34</v>
      </c>
      <c r="Z7" s="68" t="s">
        <v>35</v>
      </c>
      <c r="AA7" s="12">
        <v>18</v>
      </c>
      <c r="AB7" s="12">
        <v>0</v>
      </c>
      <c r="AC7" s="12">
        <v>8</v>
      </c>
      <c r="AD7" s="12">
        <v>7</v>
      </c>
      <c r="AE7" s="12"/>
      <c r="AF7" s="69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1987</v>
      </c>
      <c r="Y8" s="12" t="s">
        <v>27</v>
      </c>
      <c r="Z8" s="68" t="s">
        <v>35</v>
      </c>
      <c r="AA8" s="12">
        <v>18</v>
      </c>
      <c r="AB8" s="12">
        <v>0</v>
      </c>
      <c r="AC8" s="12">
        <v>15</v>
      </c>
      <c r="AD8" s="12">
        <v>17</v>
      </c>
      <c r="AE8" s="12"/>
      <c r="AF8" s="69"/>
      <c r="AG8" s="1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>
        <v>1988</v>
      </c>
      <c r="C9" s="12" t="s">
        <v>31</v>
      </c>
      <c r="D9" s="1" t="s">
        <v>35</v>
      </c>
      <c r="E9" s="12">
        <v>21</v>
      </c>
      <c r="F9" s="12">
        <v>0</v>
      </c>
      <c r="G9" s="12">
        <v>1</v>
      </c>
      <c r="H9" s="12">
        <v>18</v>
      </c>
      <c r="I9" s="12"/>
      <c r="J9" s="32"/>
      <c r="K9" s="39"/>
      <c r="L9" s="7"/>
      <c r="M9" s="7"/>
      <c r="N9" s="7"/>
      <c r="O9" s="7"/>
      <c r="P9" s="10"/>
      <c r="Q9" s="12"/>
      <c r="R9" s="12"/>
      <c r="S9" s="12"/>
      <c r="T9" s="12"/>
      <c r="U9" s="12"/>
      <c r="V9" s="59"/>
      <c r="W9" s="19"/>
      <c r="X9" s="12"/>
      <c r="Y9" s="14"/>
      <c r="Z9" s="1"/>
      <c r="AA9" s="12"/>
      <c r="AB9" s="12"/>
      <c r="AC9" s="12"/>
      <c r="AD9" s="13"/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>
        <v>1989</v>
      </c>
      <c r="C10" s="12" t="s">
        <v>36</v>
      </c>
      <c r="D10" s="1" t="s">
        <v>35</v>
      </c>
      <c r="E10" s="12">
        <v>20</v>
      </c>
      <c r="F10" s="12">
        <v>0</v>
      </c>
      <c r="G10" s="12">
        <v>2</v>
      </c>
      <c r="H10" s="12">
        <v>20</v>
      </c>
      <c r="I10" s="12"/>
      <c r="J10" s="32"/>
      <c r="K10" s="10"/>
      <c r="L10" s="7"/>
      <c r="M10" s="7"/>
      <c r="N10" s="7"/>
      <c r="O10" s="7"/>
      <c r="P10" s="10"/>
      <c r="Q10" s="12"/>
      <c r="R10" s="12"/>
      <c r="S10" s="12"/>
      <c r="T10" s="12"/>
      <c r="U10" s="12"/>
      <c r="V10" s="59"/>
      <c r="W10" s="19"/>
      <c r="X10" s="12"/>
      <c r="Y10" s="14"/>
      <c r="Z10" s="1"/>
      <c r="AA10" s="12"/>
      <c r="AB10" s="12"/>
      <c r="AC10" s="12"/>
      <c r="AD10" s="13"/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1990</v>
      </c>
      <c r="Y11" s="12" t="s">
        <v>37</v>
      </c>
      <c r="Z11" s="70" t="s">
        <v>33</v>
      </c>
      <c r="AA11" s="12">
        <v>17</v>
      </c>
      <c r="AB11" s="12">
        <v>1</v>
      </c>
      <c r="AC11" s="12">
        <v>8</v>
      </c>
      <c r="AD11" s="12">
        <v>22</v>
      </c>
      <c r="AE11" s="12"/>
      <c r="AF11" s="69"/>
      <c r="AG11" s="10"/>
      <c r="AH11" s="64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1" t="s">
        <v>13</v>
      </c>
      <c r="C12" s="62"/>
      <c r="D12" s="63"/>
      <c r="E12" s="36">
        <f>SUM(E4:E11)</f>
        <v>69</v>
      </c>
      <c r="F12" s="36">
        <f>SUM(F4:F11)</f>
        <v>2</v>
      </c>
      <c r="G12" s="36">
        <f>SUM(G4:G11)</f>
        <v>15</v>
      </c>
      <c r="H12" s="36">
        <f>SUM(H4:H11)</f>
        <v>58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1"/>
      <c r="O12" s="42"/>
      <c r="P12" s="10"/>
      <c r="Q12" s="36">
        <f>SUM(Q4:Q11)</f>
        <v>10</v>
      </c>
      <c r="R12" s="36">
        <f>SUM(R4:R11)</f>
        <v>1</v>
      </c>
      <c r="S12" s="36">
        <f>SUM(S4:S11)</f>
        <v>4</v>
      </c>
      <c r="T12" s="36">
        <f>SUM(T4:T11)</f>
        <v>5</v>
      </c>
      <c r="U12" s="36">
        <f>SUM(U4:U11)</f>
        <v>0</v>
      </c>
      <c r="V12" s="15">
        <v>0</v>
      </c>
      <c r="W12" s="21">
        <f>SUM(W4:W11)</f>
        <v>0</v>
      </c>
      <c r="X12" s="64" t="s">
        <v>13</v>
      </c>
      <c r="Y12" s="11"/>
      <c r="Z12" s="9"/>
      <c r="AA12" s="36">
        <f>SUM(AA4:AA11)</f>
        <v>71</v>
      </c>
      <c r="AB12" s="36">
        <f>SUM(AB4:AB11)</f>
        <v>2</v>
      </c>
      <c r="AC12" s="36">
        <f>SUM(AC4:AC11)</f>
        <v>47</v>
      </c>
      <c r="AD12" s="36">
        <f>SUM(AD4:AD11)</f>
        <v>79</v>
      </c>
      <c r="AE12" s="36">
        <f>SUM(AE4:AE11)</f>
        <v>0</v>
      </c>
      <c r="AF12" s="37">
        <v>0</v>
      </c>
      <c r="AG12" s="21">
        <f>SUM(AG4:AG11)</f>
        <v>0</v>
      </c>
      <c r="AH12" s="18"/>
      <c r="AI12" s="29"/>
      <c r="AJ12" s="41"/>
      <c r="AK12" s="42"/>
      <c r="AL12" s="10"/>
      <c r="AM12" s="36">
        <f>SUM(AM4:AM11)</f>
        <v>0</v>
      </c>
      <c r="AN12" s="36">
        <f>SUM(AN4:AN11)</f>
        <v>0</v>
      </c>
      <c r="AO12" s="36">
        <f>SUM(AO4:AO11)</f>
        <v>0</v>
      </c>
      <c r="AP12" s="36">
        <f>SUM(AP4:AP11)</f>
        <v>0</v>
      </c>
      <c r="AQ12" s="36">
        <f>SUM(AQ4:AQ11)</f>
        <v>0</v>
      </c>
      <c r="AR12" s="37">
        <v>0</v>
      </c>
      <c r="AS12" s="39">
        <f>SUM(AS4:AS11)</f>
        <v>0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8" t="s">
        <v>16</v>
      </c>
      <c r="C14" s="49"/>
      <c r="D14" s="50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23</v>
      </c>
      <c r="O14" s="7" t="s">
        <v>21</v>
      </c>
      <c r="Q14" s="17"/>
      <c r="R14" s="17" t="s">
        <v>10</v>
      </c>
      <c r="S14" s="17"/>
      <c r="T14" s="16" t="s">
        <v>38</v>
      </c>
      <c r="U14" s="10"/>
      <c r="V14" s="19"/>
      <c r="W14" s="19"/>
      <c r="X14" s="43"/>
      <c r="Y14" s="43"/>
      <c r="Z14" s="43"/>
      <c r="AA14" s="43"/>
      <c r="AB14" s="43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3"/>
      <c r="AO14" s="43"/>
      <c r="AP14" s="43"/>
      <c r="AQ14" s="43"/>
      <c r="AR14" s="43"/>
      <c r="AS14" s="43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1" t="s">
        <v>15</v>
      </c>
      <c r="C15" s="3"/>
      <c r="D15" s="52"/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60">
        <v>0</v>
      </c>
      <c r="K15" s="16" t="e">
        <f>PRODUCT(I15/J15)</f>
        <v>#DIV/0!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54" t="s">
        <v>24</v>
      </c>
      <c r="U15" s="16"/>
      <c r="V15" s="16"/>
      <c r="W15" s="16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7">
        <f>PRODUCT(E12+Q12)</f>
        <v>79</v>
      </c>
      <c r="F16" s="47">
        <f>PRODUCT(F12+R12)</f>
        <v>3</v>
      </c>
      <c r="G16" s="47">
        <f>PRODUCT(G12+S12)</f>
        <v>19</v>
      </c>
      <c r="H16" s="47">
        <f>PRODUCT(H12+T12)</f>
        <v>63</v>
      </c>
      <c r="I16" s="47">
        <f>PRODUCT(I12+U12)</f>
        <v>0</v>
      </c>
      <c r="J16" s="60">
        <v>0</v>
      </c>
      <c r="K16" s="16">
        <f>PRODUCT(K12+W12)</f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54" t="s">
        <v>25</v>
      </c>
      <c r="U16" s="16"/>
      <c r="V16" s="16"/>
      <c r="W16" s="16"/>
      <c r="X16" s="16"/>
      <c r="Y16" s="16"/>
      <c r="Z16" s="16"/>
      <c r="AA16" s="16"/>
      <c r="AB16" s="16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7">
        <f>PRODUCT(AA12+AM12)</f>
        <v>71</v>
      </c>
      <c r="F17" s="47">
        <f>PRODUCT(AB12+AN12)</f>
        <v>2</v>
      </c>
      <c r="G17" s="47">
        <f>PRODUCT(AC12+AO12)</f>
        <v>47</v>
      </c>
      <c r="H17" s="47">
        <f>PRODUCT(AD12+AP12)</f>
        <v>79</v>
      </c>
      <c r="I17" s="47">
        <f>PRODUCT(AE12+AQ12)</f>
        <v>0</v>
      </c>
      <c r="J17" s="60">
        <v>0</v>
      </c>
      <c r="K17" s="10">
        <f>PRODUCT(AG12+AS12)</f>
        <v>0</v>
      </c>
      <c r="L17" s="53">
        <f>PRODUCT((F17+G17)/E17)</f>
        <v>0.6901408450704225</v>
      </c>
      <c r="M17" s="53">
        <f>PRODUCT(H17/E17)</f>
        <v>1.1126760563380282</v>
      </c>
      <c r="N17" s="53">
        <f>PRODUCT((F17+G17+H17)/E17)</f>
        <v>1.8028169014084507</v>
      </c>
      <c r="O17" s="53">
        <f>PRODUCT(I17/E17)</f>
        <v>0</v>
      </c>
      <c r="Q17" s="17"/>
      <c r="R17" s="17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4" t="s">
        <v>13</v>
      </c>
      <c r="C18" s="45"/>
      <c r="D18" s="46"/>
      <c r="E18" s="47">
        <f>SUM(E15:E17)</f>
        <v>150</v>
      </c>
      <c r="F18" s="47">
        <f t="shared" ref="F18:I18" si="0">SUM(F15:F17)</f>
        <v>5</v>
      </c>
      <c r="G18" s="47">
        <f t="shared" si="0"/>
        <v>66</v>
      </c>
      <c r="H18" s="47">
        <f t="shared" si="0"/>
        <v>142</v>
      </c>
      <c r="I18" s="47">
        <f t="shared" si="0"/>
        <v>0</v>
      </c>
      <c r="J18" s="60">
        <v>0</v>
      </c>
      <c r="K18" s="16" t="e">
        <f>SUM(K15:K17)</f>
        <v>#DIV/0!</v>
      </c>
      <c r="L18" s="53">
        <f>PRODUCT((F18+G18)/E18)</f>
        <v>0.47333333333333333</v>
      </c>
      <c r="M18" s="53">
        <f>PRODUCT(H18/E18)</f>
        <v>0.94666666666666666</v>
      </c>
      <c r="N18" s="53">
        <f>PRODUCT((F18+G18+H18)/E18)</f>
        <v>1.42</v>
      </c>
      <c r="O18" s="53">
        <f>PRODUCT(I18/E18)</f>
        <v>0</v>
      </c>
      <c r="Q18" s="10"/>
      <c r="R18" s="10"/>
      <c r="S18" s="10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7"/>
      <c r="AK183" s="10"/>
      <c r="AL183" s="10"/>
    </row>
    <row r="184" spans="12:38" x14ac:dyDescent="0.25"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7"/>
    </row>
    <row r="185" spans="12:38" x14ac:dyDescent="0.25"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7"/>
    </row>
    <row r="186" spans="12:38" x14ac:dyDescent="0.25"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7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2019-03-11T13:21:13Z</dcterms:modified>
</cp:coreProperties>
</file>