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F14" i="5" s="1"/>
  <c r="E10" i="5"/>
  <c r="AR10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<sst xmlns="http://schemas.openxmlformats.org/spreadsheetml/2006/main" count="79" uniqueCount="37">
  <si>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</si>
  <si>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</si>
  <si>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</si>
  <si>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</si>
  <si>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</si>
  <si>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</si>
  <si>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</si>
  <si>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</si>
  <si>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</si>
  <si>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</si>
  <si>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</si>
  <si>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</si>
  <si>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</si>
  <si>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</si>
  <si>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</si>
  <si>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</si>
  <si>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</si>
  <si>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</si>
  <si>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</si>
  <si>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</si>
  <si>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</si>
  <si>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</si>
  <si>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</si>
  <si>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</si>
  <si>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NeNu = Nerkoon Nuorisoseuran Pesis  (1992)</t>
  </si>
  <si>
    <t>Janne Jääskeläinen</t>
  </si>
  <si>
    <t>5.</t>
  </si>
  <si>
    <t>PuPe  2</t>
  </si>
  <si>
    <t>4.</t>
  </si>
  <si>
    <t>SiiPe</t>
  </si>
  <si>
    <t>8.</t>
  </si>
  <si>
    <t>NeNu-Pesis</t>
  </si>
  <si>
    <t>7.</t>
  </si>
  <si>
    <t>9.</t>
  </si>
  <si>
    <t>9.2.1989   Siilinjärvi</t>
  </si>
  <si>
    <t>SiiPe = Siilinjärven Pesis  (1987),  kasvattajaseura</t>
  </si>
  <si>
    <t>PuPe = Puijon Pesäpallo  (1999)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</si>
</sst>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140625" customWidth="1"/>
    <col min="4" max="4" width="7.28515625" customWidth="1"/>
    <col min="5" max="9" width="5.42578125" customWidth="1"/>
    <col min="10" max="10" width="8.14062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2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 t="s">
        <v>34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8</v>
      </c>
      <c r="AB4" s="12">
        <v>0</v>
      </c>
      <c r="AC4" s="12">
        <v>13</v>
      </c>
      <c r="AD4" s="12">
        <v>0</v>
      </c>
      <c r="AE4" s="12">
        <v>20</v>
      </c>
      <c r="AF4" s="68">
        <v>0.52629999999999999</v>
      </c>
      <c r="AG4" s="10">
        <v>38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2008</v>
      </c>
      <c r="Y5" s="12" t="s">
        <v>28</v>
      </c>
      <c r="Z5" s="1" t="s">
        <v>29</v>
      </c>
      <c r="AA5" s="12">
        <v>11</v>
      </c>
      <c r="AB5" s="12">
        <v>0</v>
      </c>
      <c r="AC5" s="12">
        <v>13</v>
      </c>
      <c r="AD5" s="12">
        <v>1</v>
      </c>
      <c r="AE5" s="12">
        <v>27</v>
      </c>
      <c r="AF5" s="68">
        <v>0.38019999999999998</v>
      </c>
      <c r="AG5" s="10">
        <v>71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2</v>
      </c>
      <c r="AP5" s="12">
        <v>0</v>
      </c>
      <c r="AQ5" s="12">
        <v>3</v>
      </c>
      <c r="AR5" s="65">
        <v>0.5</v>
      </c>
      <c r="AS5" s="66">
        <v>6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30</v>
      </c>
      <c r="Z7" s="1" t="s">
        <v>31</v>
      </c>
      <c r="AA7" s="12">
        <v>14</v>
      </c>
      <c r="AB7" s="12">
        <v>1</v>
      </c>
      <c r="AC7" s="12">
        <v>17</v>
      </c>
      <c r="AD7" s="12">
        <v>3</v>
      </c>
      <c r="AE7" s="12">
        <v>55</v>
      </c>
      <c r="AF7" s="68">
        <v>0.5978</v>
      </c>
      <c r="AG7" s="10">
        <v>92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2012</v>
      </c>
      <c r="Y8" s="12" t="s">
        <v>32</v>
      </c>
      <c r="Z8" s="1" t="s">
        <v>31</v>
      </c>
      <c r="AA8" s="12">
        <v>16</v>
      </c>
      <c r="AB8" s="12">
        <v>3</v>
      </c>
      <c r="AC8" s="12">
        <v>18</v>
      </c>
      <c r="AD8" s="12">
        <v>4</v>
      </c>
      <c r="AE8" s="12">
        <v>55</v>
      </c>
      <c r="AF8" s="68">
        <v>0.5</v>
      </c>
      <c r="AG8" s="10">
        <v>110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2013</v>
      </c>
      <c r="Y9" s="12" t="s">
        <v>33</v>
      </c>
      <c r="Z9" s="1" t="s">
        <v>31</v>
      </c>
      <c r="AA9" s="12">
        <v>15</v>
      </c>
      <c r="AB9" s="12">
        <v>1</v>
      </c>
      <c r="AC9" s="12">
        <v>12</v>
      </c>
      <c r="AD9" s="12">
        <v>3</v>
      </c>
      <c r="AE9" s="12">
        <v>45</v>
      </c>
      <c r="AF9" s="68">
        <v>0.48909999999999998</v>
      </c>
      <c r="AG9" s="10">
        <v>92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64</v>
      </c>
      <c r="AB10" s="36">
        <f>SUM(AB4:AB9)</f>
        <v>5</v>
      </c>
      <c r="AC10" s="36">
        <f>SUM(AC4:AC9)</f>
        <v>73</v>
      </c>
      <c r="AD10" s="36">
        <f>SUM(AD4:AD9)</f>
        <v>11</v>
      </c>
      <c r="AE10" s="36">
        <f>SUM(AE4:AE9)</f>
        <v>202</v>
      </c>
      <c r="AF10" s="37">
        <f>PRODUCT(AE10/AG10)</f>
        <v>0.50124069478908184</v>
      </c>
      <c r="AG10" s="21">
        <f>SUM(AG4:AG9)</f>
        <v>403</v>
      </c>
      <c r="AH10" s="18"/>
      <c r="AI10" s="29"/>
      <c r="AJ10" s="41"/>
      <c r="AK10" s="42"/>
      <c r="AL10" s="10"/>
      <c r="AM10" s="36">
        <f>SUM(AM4:AM9)</f>
        <v>1</v>
      </c>
      <c r="AN10" s="36">
        <f>SUM(AN4:AN9)</f>
        <v>0</v>
      </c>
      <c r="AO10" s="36">
        <f>SUM(AO4:AO9)</f>
        <v>2</v>
      </c>
      <c r="AP10" s="36">
        <f>SUM(AP4:AP9)</f>
        <v>0</v>
      </c>
      <c r="AQ10" s="36">
        <f>SUM(AQ4:AQ9)</f>
        <v>3</v>
      </c>
      <c r="AR10" s="37">
        <f>PRODUCT(AQ10/AS10)</f>
        <v>0.5</v>
      </c>
      <c r="AS10" s="39">
        <f>SUM(AS4:AS9)</f>
        <v>6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35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36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24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65</v>
      </c>
      <c r="F15" s="47">
        <f>PRODUCT(AB10+AN10)</f>
        <v>5</v>
      </c>
      <c r="G15" s="47">
        <f>PRODUCT(AC10+AO10)</f>
        <v>75</v>
      </c>
      <c r="H15" s="47">
        <f>PRODUCT(AD10+AP10)</f>
        <v>11</v>
      </c>
      <c r="I15" s="47">
        <f>PRODUCT(AE10+AQ10)</f>
        <v>205</v>
      </c>
      <c r="J15" s="60">
        <f>PRODUCT(I15/K15)</f>
        <v>0.5012224938875306</v>
      </c>
      <c r="K15" s="10">
        <f>PRODUCT(AG10+AS10)</f>
        <v>409</v>
      </c>
      <c r="L15" s="53">
        <f>PRODUCT((F15+G15)/E15)</f>
        <v>1.2307692307692308</v>
      </c>
      <c r="M15" s="53">
        <f>PRODUCT(H15/E15)</f>
        <v>0.16923076923076924</v>
      </c>
      <c r="N15" s="53">
        <f>PRODUCT((F15+G15+H15)/E15)</f>
        <v>1.4</v>
      </c>
      <c r="O15" s="53">
        <f>PRODUCT(I15/E15)</f>
        <v>3.1538461538461537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65</v>
      </c>
      <c r="F16" s="47">
        <f t="shared" ref="F16:I16" si="0">SUM(F13:F15)</f>
        <v>5</v>
      </c>
      <c r="G16" s="47">
        <f t="shared" si="0"/>
        <v>75</v>
      </c>
      <c r="H16" s="47">
        <f t="shared" si="0"/>
        <v>11</v>
      </c>
      <c r="I16" s="47">
        <f t="shared" si="0"/>
        <v>205</v>
      </c>
      <c r="J16" s="60">
        <f>PRODUCT(I16/K16)</f>
        <v>0.5012224938875306</v>
      </c>
      <c r="K16" s="16">
        <f>SUM(K13:K15)</f>
        <v>409</v>
      </c>
      <c r="L16" s="53">
        <f>PRODUCT((F16+G16)/E16)</f>
        <v>1.2307692307692308</v>
      </c>
      <c r="M16" s="53">
        <f>PRODUCT(H16/E16)</f>
        <v>0.16923076923076924</v>
      </c>
      <c r="N16" s="53">
        <f>PRODUCT((F16+G16+H16)/E16)</f>
        <v>1.4</v>
      </c>
      <c r="O16" s="53">
        <f>PRODUCT(I16/E16)</f>
        <v>3.1538461538461537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2018-10-04T09:09:07Z</dcterms:modified>
</cp:coreProperties>
</file>