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J8" i="2" l="1"/>
  <c r="O11" i="2" l="1"/>
  <c r="N11" i="2"/>
  <c r="M11" i="2"/>
  <c r="L11" i="2"/>
  <c r="K11" i="2"/>
  <c r="AS8" i="2"/>
  <c r="AQ8" i="2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M12" i="2" s="1"/>
  <c r="G8" i="2"/>
  <c r="G12" i="2" s="1"/>
  <c r="G14" i="2" s="1"/>
  <c r="F8" i="2"/>
  <c r="F12" i="2" s="1"/>
  <c r="N12" i="2" s="1"/>
  <c r="E8" i="2"/>
  <c r="E12" i="2" s="1"/>
  <c r="E14" i="2" s="1"/>
  <c r="O12" i="2" l="1"/>
  <c r="L12" i="2"/>
  <c r="J12" i="2"/>
  <c r="F13" i="2"/>
  <c r="F14" i="2" s="1"/>
  <c r="H13" i="2"/>
  <c r="N13" i="2" s="1"/>
  <c r="K14" i="2"/>
  <c r="J14" i="2" s="1"/>
  <c r="O14" i="2"/>
  <c r="O13" i="2"/>
  <c r="J13" i="2"/>
  <c r="M13" i="2"/>
  <c r="AF8" i="2"/>
  <c r="H14" i="2" l="1"/>
  <c r="M14" i="2" s="1"/>
  <c r="L14" i="2"/>
  <c r="N14" i="2"/>
  <c r="L13" i="2"/>
</calcChain>
</file>

<file path=xl/sharedStrings.xml><?xml version="1.0" encoding="utf-8"?>
<sst xmlns="http://schemas.openxmlformats.org/spreadsheetml/2006/main" count="170" uniqueCount="71">
  <si>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</si>
  <si>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</si>
  <si>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</si>
  <si>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</si>
  <si>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</si>
  <si>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</si>
  <si>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</si>
  <si>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</si>
  <si>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</si>
  <si>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</si>
  <si>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</si>
  <si>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</si>
  <si>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</si>
  <si>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</si>
  <si>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</si>
  <si>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</si>
  <si>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</si>
  <si>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</si>
  <si>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</si>
  <si>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</si>
  <si>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</si>
  <si>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</si>
  <si>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</si>
  <si>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</si>
  <si>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</si>
  <si>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</si>
  <si>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</si>
  <si>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</si>
  <si>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</si>
  <si>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</si>
  <si>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</si>
  <si>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</si>
  <si>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</si>
  <si>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</si>
  <si>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</si>
  <si>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</si>
  <si>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Juha Kalliokoski</t>
  </si>
  <si>
    <t>4.</t>
  </si>
  <si>
    <t>KaMa</t>
  </si>
  <si>
    <t>ykköspesis</t>
  </si>
  <si>
    <t>1.</t>
  </si>
  <si>
    <t>30.08. 2006  IPV - KaMa  2-0  (2-1, 4-0)</t>
  </si>
  <si>
    <t xml:space="preserve">  17 v   6 kk   2 pv</t>
  </si>
  <si>
    <t>03.09. 2006  KaMa - Kiri  0-2  (2-7, 6-7)</t>
  </si>
  <si>
    <t xml:space="preserve">  17 v   6 kk   6 pv</t>
  </si>
  <si>
    <t>19.08. 2007  IPV - KaMa  1-2  (3-2, 3-11, 1-4)</t>
  </si>
  <si>
    <t xml:space="preserve">  18 v   5 kk 22 pv</t>
  </si>
  <si>
    <t>poikien superpesis</t>
  </si>
  <si>
    <t>KaMa  2</t>
  </si>
  <si>
    <t>suomensarja</t>
  </si>
  <si>
    <t>6.</t>
  </si>
  <si>
    <t>8.</t>
  </si>
  <si>
    <t>Seurat</t>
  </si>
  <si>
    <t>KaMa = Kankaanpään Maila  (1958), kasvattajaseura</t>
  </si>
  <si>
    <t>28.2.1989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</si>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</sst>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0" fontId="3" fillId="9" borderId="7" xfId="0" applyFont="1" applyFill="1" applyBorder="1"/>
    <xf numFmtId="0" fontId="2" fillId="9" borderId="6" xfId="0" applyFont="1" applyFill="1" applyBorder="1"/>
    <xf numFmtId="0" fontId="3" fillId="9" borderId="6" xfId="0" applyFont="1" applyFill="1" applyBorder="1"/>
    <xf numFmtId="0" fontId="3" fillId="9" borderId="6" xfId="0" applyFont="1" applyFill="1" applyBorder="1" applyAlignment="1">
      <alignment horizontal="right"/>
    </xf>
    <xf numFmtId="0" fontId="3" fillId="9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9" borderId="12" xfId="0" applyFont="1" applyFill="1" applyBorder="1"/>
    <xf numFmtId="0" fontId="2" fillId="9" borderId="0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9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9" borderId="9" xfId="0" applyFont="1" applyFill="1" applyBorder="1"/>
    <xf numFmtId="0" fontId="2" fillId="9" borderId="10" xfId="0" applyFont="1" applyFill="1" applyBorder="1"/>
    <xf numFmtId="0" fontId="3" fillId="9" borderId="10" xfId="0" applyFont="1" applyFill="1" applyBorder="1"/>
    <xf numFmtId="0" fontId="3" fillId="9" borderId="10" xfId="0" applyFont="1" applyFill="1" applyBorder="1" applyAlignment="1">
      <alignment horizontal="right"/>
    </xf>
    <xf numFmtId="0" fontId="3" fillId="9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9" borderId="6" xfId="0" applyFont="1" applyFill="1" applyBorder="1" applyAlignment="1">
      <alignment horizontal="left"/>
    </xf>
    <xf numFmtId="0" fontId="3" fillId="9" borderId="6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right"/>
    </xf>
    <xf numFmtId="0" fontId="3" fillId="9" borderId="0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right"/>
    </xf>
    <xf numFmtId="0" fontId="3" fillId="9" borderId="0" xfId="0" applyFont="1" applyFill="1" applyBorder="1" applyAlignment="1">
      <alignment horizontal="left"/>
    </xf>
    <xf numFmtId="0" fontId="3" fillId="9" borderId="10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left"/>
    </xf>
    <xf numFmtId="0" fontId="3" fillId="9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9.28515625" style="82" customWidth="1"/>
    <col min="5" max="7" width="5.7109375" style="81" customWidth="1"/>
    <col min="8" max="8" width="5.5703125" style="81" customWidth="1"/>
    <col min="9" max="12" width="5.7109375" style="81" customWidth="1"/>
    <col min="13" max="13" width="6" style="81" customWidth="1"/>
    <col min="14" max="14" width="8.85546875" style="81" customWidth="1"/>
    <col min="15" max="15" width="0.7109375" style="29" customWidth="1"/>
    <col min="16" max="20" width="5.7109375" style="81" customWidth="1"/>
    <col min="21" max="21" width="8.7109375" style="81" customWidth="1"/>
    <col min="22" max="22" width="0.7109375" style="29" customWidth="1"/>
    <col min="23" max="27" width="5.7109375" style="81" customWidth="1"/>
    <col min="28" max="28" width="8.7109375" style="81" customWidth="1"/>
    <col min="29" max="29" width="0.7109375" style="29" customWidth="1"/>
    <col min="30" max="35" width="5.7109375" style="81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36</v>
      </c>
      <c r="C1" s="3"/>
      <c r="D1" s="4"/>
      <c r="E1" s="5" t="s">
        <v>54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9"/>
      <c r="W2" s="22" t="s">
        <v>16</v>
      </c>
      <c r="X2" s="14"/>
      <c r="Y2" s="14"/>
      <c r="Z2" s="14"/>
      <c r="AA2" s="14"/>
      <c r="AB2" s="14"/>
      <c r="AC2" s="89"/>
      <c r="AD2" s="22" t="s">
        <v>56</v>
      </c>
      <c r="AE2" s="14"/>
      <c r="AF2" s="14"/>
      <c r="AG2" s="20"/>
      <c r="AH2" s="14" t="s">
        <v>57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58</v>
      </c>
      <c r="AG3" s="15" t="s">
        <v>33</v>
      </c>
      <c r="AH3" s="17" t="s">
        <v>34</v>
      </c>
      <c r="AI3" s="18" t="s">
        <v>35</v>
      </c>
      <c r="AJ3" s="9"/>
    </row>
    <row r="4" spans="1:36" s="23" customFormat="1" ht="15" customHeight="1" x14ac:dyDescent="0.25">
      <c r="A4" s="9"/>
      <c r="B4" s="25">
        <v>2005</v>
      </c>
      <c r="C4" s="25" t="s">
        <v>50</v>
      </c>
      <c r="D4" s="26" t="s">
        <v>48</v>
      </c>
      <c r="E4" s="27"/>
      <c r="F4" s="27" t="s">
        <v>49</v>
      </c>
      <c r="G4" s="28"/>
      <c r="H4" s="25"/>
      <c r="I4" s="26"/>
      <c r="J4" s="26"/>
      <c r="K4" s="26"/>
      <c r="L4" s="26"/>
      <c r="M4" s="25"/>
      <c r="N4" s="25"/>
      <c r="O4" s="29"/>
      <c r="P4" s="30"/>
      <c r="Q4" s="30"/>
      <c r="R4" s="30"/>
      <c r="S4" s="30"/>
      <c r="T4" s="30"/>
      <c r="U4" s="30"/>
      <c r="V4" s="29"/>
      <c r="W4" s="68"/>
      <c r="X4" s="32"/>
      <c r="Y4" s="32"/>
      <c r="Z4" s="32"/>
      <c r="AA4" s="32"/>
      <c r="AB4" s="70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25">
        <v>2006</v>
      </c>
      <c r="C5" s="25" t="s">
        <v>51</v>
      </c>
      <c r="D5" s="26" t="s">
        <v>48</v>
      </c>
      <c r="E5" s="27"/>
      <c r="F5" s="27" t="s">
        <v>49</v>
      </c>
      <c r="G5" s="83"/>
      <c r="H5" s="28"/>
      <c r="I5" s="26"/>
      <c r="J5" s="26"/>
      <c r="K5" s="26"/>
      <c r="L5" s="26"/>
      <c r="M5" s="25"/>
      <c r="N5" s="25"/>
      <c r="O5" s="29"/>
      <c r="P5" s="30"/>
      <c r="Q5" s="30"/>
      <c r="R5" s="30"/>
      <c r="S5" s="30"/>
      <c r="T5" s="30"/>
      <c r="U5" s="30"/>
      <c r="V5" s="29"/>
      <c r="W5" s="68"/>
      <c r="X5" s="32"/>
      <c r="Y5" s="32"/>
      <c r="Z5" s="32"/>
      <c r="AA5" s="32"/>
      <c r="AB5" s="70"/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34">
        <v>2006</v>
      </c>
      <c r="C6" s="34" t="s">
        <v>37</v>
      </c>
      <c r="D6" s="35" t="s">
        <v>38</v>
      </c>
      <c r="E6" s="36"/>
      <c r="F6" s="36" t="s">
        <v>39</v>
      </c>
      <c r="G6" s="84"/>
      <c r="H6" s="37"/>
      <c r="I6" s="35"/>
      <c r="J6" s="35"/>
      <c r="K6" s="35"/>
      <c r="L6" s="35"/>
      <c r="M6" s="34"/>
      <c r="N6" s="34"/>
      <c r="O6" s="29"/>
      <c r="P6" s="30"/>
      <c r="Q6" s="30"/>
      <c r="R6" s="30"/>
      <c r="S6" s="30"/>
      <c r="T6" s="30"/>
      <c r="U6" s="30"/>
      <c r="V6" s="29"/>
      <c r="W6" s="68">
        <v>5</v>
      </c>
      <c r="X6" s="32">
        <v>0</v>
      </c>
      <c r="Y6" s="32">
        <v>0</v>
      </c>
      <c r="Z6" s="32">
        <v>3</v>
      </c>
      <c r="AA6" s="32">
        <v>6</v>
      </c>
      <c r="AB6" s="70">
        <v>0.46200000000000002</v>
      </c>
      <c r="AC6" s="29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34">
        <v>2007</v>
      </c>
      <c r="C7" s="34" t="s">
        <v>40</v>
      </c>
      <c r="D7" s="35" t="s">
        <v>38</v>
      </c>
      <c r="E7" s="36"/>
      <c r="F7" s="36" t="s">
        <v>39</v>
      </c>
      <c r="G7" s="84"/>
      <c r="H7" s="37"/>
      <c r="I7" s="35"/>
      <c r="J7" s="35"/>
      <c r="K7" s="35"/>
      <c r="L7" s="35"/>
      <c r="M7" s="34"/>
      <c r="N7" s="34"/>
      <c r="O7" s="29"/>
      <c r="P7" s="30"/>
      <c r="Q7" s="30"/>
      <c r="R7" s="30"/>
      <c r="S7" s="30"/>
      <c r="T7" s="30"/>
      <c r="U7" s="30"/>
      <c r="V7" s="29"/>
      <c r="W7" s="68">
        <v>5</v>
      </c>
      <c r="X7" s="32">
        <v>1</v>
      </c>
      <c r="Y7" s="32">
        <v>0</v>
      </c>
      <c r="Z7" s="32">
        <v>5</v>
      </c>
      <c r="AA7" s="32">
        <v>12</v>
      </c>
      <c r="AB7" s="70">
        <v>0.54500000000000004</v>
      </c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34">
        <v>2008</v>
      </c>
      <c r="C8" s="34" t="s">
        <v>37</v>
      </c>
      <c r="D8" s="35" t="s">
        <v>38</v>
      </c>
      <c r="E8" s="36"/>
      <c r="F8" s="36" t="s">
        <v>39</v>
      </c>
      <c r="G8" s="84"/>
      <c r="H8" s="37"/>
      <c r="I8" s="35"/>
      <c r="J8" s="35"/>
      <c r="K8" s="35"/>
      <c r="L8" s="35"/>
      <c r="M8" s="34"/>
      <c r="N8" s="34"/>
      <c r="O8" s="29"/>
      <c r="P8" s="30"/>
      <c r="Q8" s="30"/>
      <c r="R8" s="30"/>
      <c r="S8" s="30"/>
      <c r="T8" s="30"/>
      <c r="U8" s="30"/>
      <c r="V8" s="29"/>
      <c r="W8" s="68"/>
      <c r="X8" s="32"/>
      <c r="Y8" s="32"/>
      <c r="Z8" s="32"/>
      <c r="AA8" s="32"/>
      <c r="AB8" s="70"/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38">
        <v>2009</v>
      </c>
      <c r="C9" s="38" t="s">
        <v>70</v>
      </c>
      <c r="D9" s="39" t="s">
        <v>38</v>
      </c>
      <c r="E9" s="40"/>
      <c r="F9" s="40" t="s">
        <v>47</v>
      </c>
      <c r="G9" s="41"/>
      <c r="H9" s="38"/>
      <c r="I9" s="39"/>
      <c r="J9" s="39"/>
      <c r="K9" s="39"/>
      <c r="L9" s="39"/>
      <c r="M9" s="38"/>
      <c r="N9" s="38"/>
      <c r="O9" s="29"/>
      <c r="P9" s="30"/>
      <c r="Q9" s="30"/>
      <c r="R9" s="30"/>
      <c r="S9" s="30"/>
      <c r="T9" s="30"/>
      <c r="U9" s="30"/>
      <c r="V9" s="29"/>
      <c r="W9" s="68"/>
      <c r="X9" s="32"/>
      <c r="Y9" s="32"/>
      <c r="Z9" s="32"/>
      <c r="AA9" s="32"/>
      <c r="AB9" s="70"/>
      <c r="AC9" s="29"/>
      <c r="AD9" s="30"/>
      <c r="AE9" s="30"/>
      <c r="AF9" s="30"/>
      <c r="AG9" s="30"/>
      <c r="AH9" s="30"/>
      <c r="AI9" s="30"/>
      <c r="AJ9" s="9"/>
    </row>
    <row r="10" spans="1:36" ht="15" customHeight="1" x14ac:dyDescent="0.2">
      <c r="A10" s="9"/>
      <c r="B10" s="16" t="s">
        <v>7</v>
      </c>
      <c r="C10" s="17"/>
      <c r="D10" s="15"/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42"/>
      <c r="O10" s="24"/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42">
        <v>0</v>
      </c>
      <c r="V10" s="24"/>
      <c r="W10" s="18">
        <v>10</v>
      </c>
      <c r="X10" s="18">
        <v>1</v>
      </c>
      <c r="Y10" s="18">
        <v>0</v>
      </c>
      <c r="Z10" s="18">
        <v>8</v>
      </c>
      <c r="AA10" s="18">
        <v>18</v>
      </c>
      <c r="AB10" s="42">
        <v>0.51400000000000001</v>
      </c>
      <c r="AC10" s="24"/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9"/>
    </row>
    <row r="11" spans="1:36" ht="15" customHeight="1" x14ac:dyDescent="0.2">
      <c r="A11" s="9"/>
      <c r="B11" s="2" t="s">
        <v>2</v>
      </c>
      <c r="C11" s="33"/>
      <c r="D11" s="43">
        <v>0</v>
      </c>
      <c r="E11" s="44"/>
      <c r="F11" s="44"/>
      <c r="G11" s="44"/>
      <c r="H11" s="44"/>
      <c r="I11" s="44"/>
      <c r="J11" s="44"/>
      <c r="K11" s="44"/>
      <c r="L11" s="44"/>
      <c r="M11" s="44"/>
      <c r="N11" s="45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6"/>
      <c r="AI11" s="44"/>
      <c r="AJ11" s="9"/>
    </row>
    <row r="12" spans="1:36" ht="15" customHeight="1" x14ac:dyDescent="0.25">
      <c r="A12" s="9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P12" s="44"/>
      <c r="Q12" s="47"/>
      <c r="R12" s="44"/>
      <c r="S12" s="44"/>
      <c r="T12" s="44"/>
      <c r="U12" s="44"/>
      <c r="W12" s="44"/>
      <c r="X12" s="44"/>
      <c r="Y12" s="44"/>
      <c r="Z12" s="44"/>
      <c r="AA12" s="44"/>
      <c r="AB12" s="44"/>
      <c r="AD12" s="44"/>
      <c r="AE12" s="44"/>
      <c r="AF12" s="44"/>
      <c r="AG12" s="44"/>
      <c r="AH12" s="44"/>
      <c r="AI12" s="44"/>
      <c r="AJ12" s="9"/>
    </row>
    <row r="13" spans="1:36" ht="15" customHeight="1" x14ac:dyDescent="0.25">
      <c r="A13" s="9"/>
      <c r="B13" s="22" t="s">
        <v>25</v>
      </c>
      <c r="C13" s="48"/>
      <c r="D13" s="48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44"/>
      <c r="K13" s="18" t="s">
        <v>29</v>
      </c>
      <c r="L13" s="18" t="s">
        <v>30</v>
      </c>
      <c r="M13" s="18" t="s">
        <v>31</v>
      </c>
      <c r="N13" s="18" t="s">
        <v>22</v>
      </c>
      <c r="O13" s="24"/>
      <c r="P13" s="49" t="s">
        <v>32</v>
      </c>
      <c r="Q13" s="12"/>
      <c r="R13" s="12"/>
      <c r="S13" s="12"/>
      <c r="T13" s="50"/>
      <c r="U13" s="50"/>
      <c r="V13" s="50"/>
      <c r="W13" s="50"/>
      <c r="X13" s="50"/>
      <c r="Y13" s="50"/>
      <c r="Z13" s="50"/>
      <c r="AA13" s="12"/>
      <c r="AB13" s="50"/>
      <c r="AC13" s="12"/>
      <c r="AD13" s="12"/>
      <c r="AE13" s="12"/>
      <c r="AF13" s="12"/>
      <c r="AG13" s="12"/>
      <c r="AH13" s="12"/>
      <c r="AI13" s="51"/>
      <c r="AJ13" s="9"/>
    </row>
    <row r="14" spans="1:36" ht="15" customHeight="1" x14ac:dyDescent="0.2">
      <c r="A14" s="9"/>
      <c r="B14" s="49" t="s">
        <v>13</v>
      </c>
      <c r="C14" s="12"/>
      <c r="D14" s="51"/>
      <c r="E14" s="30"/>
      <c r="F14" s="30"/>
      <c r="G14" s="30"/>
      <c r="H14" s="30"/>
      <c r="I14" s="30"/>
      <c r="J14" s="44"/>
      <c r="K14" s="30"/>
      <c r="L14" s="30"/>
      <c r="M14" s="30"/>
      <c r="N14" s="30"/>
      <c r="O14" s="24"/>
      <c r="P14" s="52" t="s">
        <v>9</v>
      </c>
      <c r="Q14" s="53"/>
      <c r="R14" s="54" t="s">
        <v>41</v>
      </c>
      <c r="S14" s="54"/>
      <c r="T14" s="54"/>
      <c r="U14" s="54"/>
      <c r="V14" s="54"/>
      <c r="W14" s="54"/>
      <c r="X14" s="90"/>
      <c r="Y14" s="90"/>
      <c r="Z14" s="63"/>
      <c r="AA14" s="55" t="s">
        <v>11</v>
      </c>
      <c r="AB14" s="54"/>
      <c r="AC14" s="54"/>
      <c r="AD14" s="56" t="s">
        <v>42</v>
      </c>
      <c r="AE14" s="91"/>
      <c r="AF14" s="54"/>
      <c r="AG14" s="54"/>
      <c r="AH14" s="54"/>
      <c r="AI14" s="92"/>
      <c r="AJ14" s="9"/>
    </row>
    <row r="15" spans="1:36" ht="15" customHeight="1" x14ac:dyDescent="0.2">
      <c r="A15" s="9"/>
      <c r="B15" s="57" t="s">
        <v>15</v>
      </c>
      <c r="C15" s="58"/>
      <c r="D15" s="59"/>
      <c r="E15" s="30"/>
      <c r="F15" s="30"/>
      <c r="G15" s="30"/>
      <c r="H15" s="30"/>
      <c r="I15" s="30"/>
      <c r="J15" s="44"/>
      <c r="K15" s="30"/>
      <c r="L15" s="30"/>
      <c r="M15" s="30"/>
      <c r="N15" s="30"/>
      <c r="O15" s="24"/>
      <c r="P15" s="60" t="s">
        <v>59</v>
      </c>
      <c r="Q15" s="61"/>
      <c r="R15" s="62" t="s">
        <v>45</v>
      </c>
      <c r="S15" s="62"/>
      <c r="T15" s="62"/>
      <c r="U15" s="62"/>
      <c r="V15" s="62"/>
      <c r="W15" s="62"/>
      <c r="X15" s="62"/>
      <c r="Y15" s="62"/>
      <c r="Z15" s="63"/>
      <c r="AA15" s="63" t="s">
        <v>27</v>
      </c>
      <c r="AB15" s="62"/>
      <c r="AC15" s="62"/>
      <c r="AD15" s="64" t="s">
        <v>46</v>
      </c>
      <c r="AE15" s="62"/>
      <c r="AF15" s="93"/>
      <c r="AG15" s="62"/>
      <c r="AH15" s="63"/>
      <c r="AI15" s="94"/>
      <c r="AJ15" s="9"/>
    </row>
    <row r="16" spans="1:36" ht="15" customHeight="1" x14ac:dyDescent="0.2">
      <c r="A16" s="9"/>
      <c r="B16" s="65" t="s">
        <v>16</v>
      </c>
      <c r="C16" s="66"/>
      <c r="D16" s="67"/>
      <c r="E16" s="68">
        <v>10</v>
      </c>
      <c r="F16" s="68">
        <v>1</v>
      </c>
      <c r="G16" s="68">
        <v>0</v>
      </c>
      <c r="H16" s="68">
        <v>8</v>
      </c>
      <c r="I16" s="68">
        <v>18</v>
      </c>
      <c r="J16" s="44"/>
      <c r="K16" s="69">
        <v>0.1</v>
      </c>
      <c r="L16" s="69">
        <v>0.8</v>
      </c>
      <c r="M16" s="69">
        <v>1.8</v>
      </c>
      <c r="N16" s="70">
        <v>0.51400000000000001</v>
      </c>
      <c r="O16" s="24"/>
      <c r="P16" s="60" t="s">
        <v>60</v>
      </c>
      <c r="Q16" s="61"/>
      <c r="R16" s="62" t="s">
        <v>43</v>
      </c>
      <c r="S16" s="62"/>
      <c r="T16" s="62"/>
      <c r="U16" s="62"/>
      <c r="V16" s="62"/>
      <c r="W16" s="62"/>
      <c r="X16" s="62"/>
      <c r="Y16" s="62"/>
      <c r="Z16" s="95"/>
      <c r="AA16" s="63" t="s">
        <v>28</v>
      </c>
      <c r="AB16" s="62"/>
      <c r="AC16" s="62"/>
      <c r="AD16" s="64" t="s">
        <v>44</v>
      </c>
      <c r="AE16" s="62"/>
      <c r="AF16" s="93"/>
      <c r="AG16" s="62"/>
      <c r="AH16" s="62"/>
      <c r="AI16" s="94"/>
    </row>
    <row r="17" spans="1:35" ht="15" customHeight="1" x14ac:dyDescent="0.2">
      <c r="A17" s="9"/>
      <c r="B17" s="71" t="s">
        <v>26</v>
      </c>
      <c r="C17" s="72"/>
      <c r="D17" s="73"/>
      <c r="E17" s="18">
        <v>10</v>
      </c>
      <c r="F17" s="18">
        <v>1</v>
      </c>
      <c r="G17" s="18">
        <v>0</v>
      </c>
      <c r="H17" s="18">
        <v>8</v>
      </c>
      <c r="I17" s="18">
        <v>18</v>
      </c>
      <c r="J17" s="44"/>
      <c r="K17" s="74">
        <v>0.1</v>
      </c>
      <c r="L17" s="74">
        <v>0.8</v>
      </c>
      <c r="M17" s="74">
        <v>1.8</v>
      </c>
      <c r="N17" s="42">
        <v>0.51400000000000001</v>
      </c>
      <c r="O17" s="24"/>
      <c r="P17" s="75" t="s">
        <v>10</v>
      </c>
      <c r="Q17" s="76"/>
      <c r="R17" s="77" t="s">
        <v>45</v>
      </c>
      <c r="S17" s="77"/>
      <c r="T17" s="77"/>
      <c r="U17" s="77"/>
      <c r="V17" s="77"/>
      <c r="W17" s="77"/>
      <c r="X17" s="77"/>
      <c r="Y17" s="77"/>
      <c r="Z17" s="96"/>
      <c r="AA17" s="78" t="s">
        <v>27</v>
      </c>
      <c r="AB17" s="77"/>
      <c r="AC17" s="77"/>
      <c r="AD17" s="79" t="s">
        <v>46</v>
      </c>
      <c r="AE17" s="97"/>
      <c r="AF17" s="77"/>
      <c r="AG17" s="77"/>
      <c r="AH17" s="78"/>
      <c r="AI17" s="98"/>
    </row>
    <row r="18" spans="1:35" ht="15" customHeight="1" x14ac:dyDescent="0.25">
      <c r="A18" s="9"/>
      <c r="B18" s="46"/>
      <c r="C18" s="46"/>
      <c r="D18" s="46"/>
      <c r="E18" s="46"/>
      <c r="F18" s="46"/>
      <c r="G18" s="46"/>
      <c r="H18" s="46"/>
      <c r="I18" s="46"/>
      <c r="J18" s="44"/>
      <c r="K18" s="46"/>
      <c r="L18" s="46"/>
      <c r="M18" s="46"/>
      <c r="N18" s="45"/>
      <c r="O18" s="24"/>
      <c r="P18" s="44"/>
      <c r="Q18" s="47"/>
      <c r="R18" s="44"/>
      <c r="S18" s="44"/>
      <c r="T18" s="24"/>
      <c r="U18" s="24"/>
      <c r="V18" s="24"/>
      <c r="W18" s="24"/>
      <c r="X18" s="80"/>
      <c r="Y18" s="44"/>
      <c r="Z18" s="44"/>
      <c r="AA18" s="44"/>
      <c r="AB18" s="44"/>
      <c r="AC18" s="24"/>
      <c r="AD18" s="44"/>
      <c r="AE18" s="44"/>
      <c r="AF18" s="44"/>
      <c r="AG18" s="44"/>
      <c r="AH18" s="44"/>
      <c r="AI18" s="44"/>
    </row>
    <row r="19" spans="1:35" ht="15" customHeight="1" x14ac:dyDescent="0.25">
      <c r="A19" s="9"/>
      <c r="B19" s="44" t="s">
        <v>52</v>
      </c>
      <c r="C19" s="44"/>
      <c r="D19" s="44" t="s">
        <v>53</v>
      </c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24"/>
      <c r="P19" s="44"/>
      <c r="Q19" s="47"/>
      <c r="R19" s="44"/>
      <c r="S19" s="44"/>
      <c r="T19" s="24"/>
      <c r="U19" s="24"/>
      <c r="V19" s="24"/>
      <c r="W19" s="24"/>
      <c r="X19" s="80"/>
      <c r="Y19" s="44"/>
      <c r="Z19" s="44"/>
      <c r="AA19" s="44"/>
      <c r="AB19" s="44"/>
      <c r="AC19" s="24"/>
      <c r="AD19" s="44"/>
      <c r="AE19" s="44"/>
      <c r="AF19" s="44"/>
      <c r="AG19" s="44"/>
      <c r="AH19" s="44"/>
      <c r="AI19" s="44"/>
    </row>
    <row r="20" spans="1:35" ht="15" customHeight="1" x14ac:dyDescent="0.25">
      <c r="A20" s="9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7"/>
      <c r="O20" s="24"/>
      <c r="P20" s="44"/>
      <c r="Q20" s="47"/>
      <c r="R20" s="44"/>
      <c r="S20" s="44"/>
      <c r="T20" s="24"/>
      <c r="U20" s="24"/>
      <c r="V20" s="24"/>
      <c r="W20" s="24"/>
      <c r="X20" s="80"/>
      <c r="Y20" s="44"/>
      <c r="Z20" s="44"/>
      <c r="AA20" s="44"/>
      <c r="AB20" s="44"/>
      <c r="AC20" s="24"/>
      <c r="AD20" s="44"/>
      <c r="AE20" s="44"/>
      <c r="AF20" s="44"/>
      <c r="AG20" s="44"/>
      <c r="AH20" s="44"/>
      <c r="AI20" s="44"/>
    </row>
    <row r="21" spans="1:35" ht="15" customHeight="1" x14ac:dyDescent="0.25">
      <c r="A21" s="9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4"/>
      <c r="P21" s="44"/>
      <c r="Q21" s="47"/>
      <c r="R21" s="44"/>
      <c r="S21" s="44"/>
      <c r="T21" s="24"/>
      <c r="U21" s="24"/>
      <c r="V21" s="24"/>
      <c r="W21" s="24"/>
      <c r="X21" s="80"/>
      <c r="Y21" s="44"/>
      <c r="Z21" s="44"/>
      <c r="AA21" s="44"/>
      <c r="AB21" s="44"/>
      <c r="AC21" s="24"/>
      <c r="AD21" s="44"/>
      <c r="AE21" s="44"/>
      <c r="AF21" s="44"/>
      <c r="AG21" s="44"/>
      <c r="AH21" s="44"/>
      <c r="AI21" s="44"/>
    </row>
    <row r="22" spans="1:35" ht="15" customHeight="1" x14ac:dyDescent="0.25">
      <c r="A22" s="9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4"/>
      <c r="P22" s="44"/>
      <c r="Q22" s="47"/>
      <c r="R22" s="44"/>
      <c r="S22" s="44"/>
      <c r="T22" s="24"/>
      <c r="U22" s="24"/>
      <c r="V22" s="24"/>
      <c r="W22" s="24"/>
      <c r="X22" s="80"/>
      <c r="Y22" s="44"/>
      <c r="Z22" s="44"/>
      <c r="AA22" s="44"/>
      <c r="AB22" s="44"/>
      <c r="AC22" s="24"/>
      <c r="AD22" s="44"/>
      <c r="AE22" s="44"/>
      <c r="AF22" s="44"/>
      <c r="AG22" s="44"/>
      <c r="AH22" s="44"/>
      <c r="AI22" s="44"/>
    </row>
    <row r="23" spans="1:35" ht="15" customHeight="1" x14ac:dyDescent="0.25">
      <c r="A23" s="9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4"/>
      <c r="P23" s="44"/>
      <c r="Q23" s="47"/>
      <c r="R23" s="44"/>
      <c r="S23" s="44"/>
      <c r="T23" s="24"/>
      <c r="U23" s="24"/>
      <c r="V23" s="24"/>
      <c r="W23" s="24"/>
      <c r="X23" s="80"/>
      <c r="Y23" s="44"/>
      <c r="Z23" s="44"/>
      <c r="AA23" s="44"/>
      <c r="AB23" s="44"/>
      <c r="AC23" s="24"/>
      <c r="AD23" s="44"/>
      <c r="AE23" s="44"/>
      <c r="AF23" s="44"/>
      <c r="AG23" s="44"/>
      <c r="AH23" s="44"/>
      <c r="AI23" s="44"/>
    </row>
    <row r="24" spans="1:35" ht="15" customHeight="1" x14ac:dyDescent="0.25">
      <c r="A24" s="9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4"/>
      <c r="P24" s="44"/>
      <c r="Q24" s="47"/>
      <c r="R24" s="44"/>
      <c r="S24" s="44"/>
      <c r="T24" s="24"/>
      <c r="U24" s="24"/>
      <c r="V24" s="24"/>
      <c r="W24" s="24"/>
      <c r="X24" s="80"/>
      <c r="Y24" s="44"/>
      <c r="Z24" s="44"/>
      <c r="AA24" s="44"/>
      <c r="AB24" s="44"/>
      <c r="AC24" s="24"/>
      <c r="AD24" s="44"/>
      <c r="AE24" s="44"/>
      <c r="AF24" s="44"/>
      <c r="AG24" s="44"/>
      <c r="AH24" s="44"/>
      <c r="AI24" s="44"/>
    </row>
    <row r="25" spans="1:35" ht="15" customHeight="1" x14ac:dyDescent="0.25">
      <c r="A25" s="9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4"/>
      <c r="P25" s="44"/>
      <c r="Q25" s="47"/>
      <c r="R25" s="44"/>
      <c r="S25" s="44"/>
      <c r="T25" s="24"/>
      <c r="U25" s="24"/>
      <c r="V25" s="24"/>
      <c r="W25" s="24"/>
      <c r="X25" s="80"/>
      <c r="Y25" s="44"/>
      <c r="Z25" s="44"/>
      <c r="AA25" s="44"/>
      <c r="AB25" s="44"/>
      <c r="AC25" s="24"/>
      <c r="AD25" s="44"/>
      <c r="AE25" s="44"/>
      <c r="AF25" s="44"/>
      <c r="AG25" s="44"/>
      <c r="AH25" s="44"/>
      <c r="AI25" s="44"/>
    </row>
    <row r="26" spans="1:35" ht="15" customHeight="1" x14ac:dyDescent="0.25">
      <c r="A26" s="9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4"/>
      <c r="P26" s="44"/>
      <c r="Q26" s="47"/>
      <c r="R26" s="44"/>
      <c r="S26" s="44"/>
      <c r="T26" s="24"/>
      <c r="U26" s="24"/>
      <c r="V26" s="24"/>
      <c r="W26" s="24"/>
      <c r="X26" s="80"/>
      <c r="Y26" s="44"/>
      <c r="Z26" s="44"/>
      <c r="AA26" s="44"/>
      <c r="AB26" s="44"/>
      <c r="AC26" s="24"/>
      <c r="AD26" s="44"/>
      <c r="AE26" s="44"/>
      <c r="AF26" s="44"/>
      <c r="AG26" s="44"/>
      <c r="AH26" s="44"/>
      <c r="AI26" s="44"/>
    </row>
    <row r="27" spans="1:35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4"/>
      <c r="P27" s="44"/>
      <c r="Q27" s="47"/>
      <c r="R27" s="44"/>
      <c r="S27" s="44"/>
      <c r="T27" s="24"/>
      <c r="U27" s="24"/>
      <c r="V27" s="24"/>
      <c r="W27" s="24"/>
      <c r="X27" s="80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</row>
    <row r="28" spans="1:35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44"/>
      <c r="Q28" s="47"/>
      <c r="R28" s="44"/>
      <c r="S28" s="44"/>
      <c r="T28" s="24"/>
      <c r="U28" s="24"/>
      <c r="V28" s="24"/>
      <c r="W28" s="24"/>
      <c r="X28" s="80"/>
      <c r="Y28" s="44"/>
      <c r="Z28" s="44"/>
      <c r="AA28" s="44"/>
      <c r="AB28" s="44"/>
      <c r="AC28" s="24"/>
      <c r="AD28" s="44"/>
      <c r="AE28" s="44"/>
      <c r="AF28" s="44"/>
      <c r="AG28" s="44"/>
      <c r="AH28" s="44"/>
      <c r="AI28" s="44"/>
    </row>
    <row r="29" spans="1:35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80"/>
      <c r="Y29" s="44"/>
      <c r="Z29" s="44"/>
      <c r="AA29" s="44"/>
      <c r="AB29" s="44"/>
      <c r="AC29" s="24"/>
      <c r="AD29" s="44"/>
      <c r="AE29" s="44"/>
      <c r="AF29" s="44"/>
      <c r="AG29" s="44"/>
      <c r="AH29" s="44"/>
      <c r="AI29" s="44"/>
    </row>
    <row r="30" spans="1:35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7"/>
      <c r="O30" s="24"/>
      <c r="P30" s="44"/>
      <c r="Q30" s="47"/>
      <c r="R30" s="44"/>
      <c r="S30" s="44"/>
      <c r="T30" s="24"/>
      <c r="U30" s="24"/>
      <c r="V30" s="24"/>
      <c r="W30" s="24"/>
      <c r="X30" s="80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</row>
    <row r="31" spans="1:35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7"/>
      <c r="O31" s="24"/>
      <c r="P31" s="44"/>
      <c r="Q31" s="47"/>
      <c r="R31" s="44"/>
      <c r="S31" s="44"/>
      <c r="T31" s="24"/>
      <c r="U31" s="24"/>
      <c r="V31" s="24"/>
      <c r="W31" s="24"/>
      <c r="X31" s="80"/>
      <c r="Y31" s="44"/>
      <c r="Z31" s="44"/>
      <c r="AA31" s="44"/>
      <c r="AB31" s="44"/>
      <c r="AC31" s="24"/>
      <c r="AD31" s="44"/>
      <c r="AE31" s="44"/>
      <c r="AF31" s="44"/>
      <c r="AG31" s="44"/>
      <c r="AH31" s="44"/>
      <c r="AI31" s="44"/>
    </row>
    <row r="32" spans="1:35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7"/>
      <c r="O32" s="24"/>
      <c r="P32" s="44"/>
      <c r="Q32" s="47"/>
      <c r="R32" s="44"/>
      <c r="S32" s="44"/>
      <c r="T32" s="24"/>
      <c r="U32" s="24"/>
      <c r="V32" s="24"/>
      <c r="W32" s="24"/>
      <c r="X32" s="80"/>
      <c r="Y32" s="44"/>
      <c r="Z32" s="44"/>
      <c r="AA32" s="44"/>
      <c r="AB32" s="44"/>
      <c r="AC32" s="24"/>
      <c r="AD32" s="44"/>
      <c r="AE32" s="44"/>
      <c r="AF32" s="44"/>
      <c r="AG32" s="44"/>
      <c r="AH32" s="44"/>
      <c r="AI32" s="4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7"/>
      <c r="O33" s="24"/>
      <c r="P33" s="44"/>
      <c r="Q33" s="47"/>
      <c r="R33" s="44"/>
      <c r="S33" s="44"/>
      <c r="T33" s="24"/>
      <c r="U33" s="24"/>
      <c r="V33" s="24"/>
      <c r="W33" s="24"/>
      <c r="X33" s="80"/>
      <c r="Y33" s="44"/>
      <c r="Z33" s="44"/>
      <c r="AA33" s="44"/>
      <c r="AB33" s="44"/>
      <c r="AC33" s="24"/>
      <c r="AD33" s="44"/>
      <c r="AE33" s="44"/>
      <c r="AF33" s="44"/>
      <c r="AG33" s="44"/>
      <c r="AH33" s="44"/>
      <c r="AI33" s="4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7"/>
      <c r="O34" s="24"/>
      <c r="P34" s="44"/>
      <c r="Q34" s="47"/>
      <c r="R34" s="44"/>
      <c r="S34" s="44"/>
      <c r="T34" s="24"/>
      <c r="U34" s="24"/>
      <c r="V34" s="24"/>
      <c r="W34" s="24"/>
      <c r="X34" s="80"/>
      <c r="Y34" s="44"/>
      <c r="Z34" s="44"/>
      <c r="AA34" s="44"/>
      <c r="AB34" s="44"/>
      <c r="AC34" s="24"/>
      <c r="AD34" s="44"/>
      <c r="AE34" s="44"/>
      <c r="AF34" s="44"/>
      <c r="AG34" s="44"/>
      <c r="AH34" s="44"/>
      <c r="AI34" s="4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7"/>
      <c r="O35" s="24"/>
      <c r="P35" s="44"/>
      <c r="Q35" s="47"/>
      <c r="R35" s="44"/>
      <c r="S35" s="44"/>
      <c r="T35" s="24"/>
      <c r="U35" s="24"/>
      <c r="V35" s="24"/>
      <c r="W35" s="24"/>
      <c r="X35" s="80"/>
      <c r="Y35" s="44"/>
      <c r="Z35" s="44"/>
      <c r="AA35" s="44"/>
      <c r="AB35" s="44"/>
      <c r="AC35" s="24"/>
      <c r="AD35" s="44"/>
      <c r="AE35" s="44"/>
      <c r="AF35" s="44"/>
      <c r="AG35" s="44"/>
      <c r="AH35" s="44"/>
      <c r="AI35" s="4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7"/>
      <c r="O36" s="24"/>
      <c r="P36" s="44"/>
      <c r="Q36" s="47"/>
      <c r="R36" s="44"/>
      <c r="S36" s="44"/>
      <c r="T36" s="24"/>
      <c r="U36" s="24"/>
      <c r="V36" s="24"/>
      <c r="W36" s="24"/>
      <c r="X36" s="80"/>
      <c r="Y36" s="44"/>
      <c r="Z36" s="44"/>
      <c r="AA36" s="44"/>
      <c r="AB36" s="44"/>
      <c r="AC36" s="24"/>
      <c r="AD36" s="44"/>
      <c r="AE36" s="44"/>
      <c r="AF36" s="44"/>
      <c r="AG36" s="44"/>
      <c r="AH36" s="44"/>
      <c r="AI36" s="4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7"/>
      <c r="O37" s="24"/>
      <c r="P37" s="44"/>
      <c r="Q37" s="47"/>
      <c r="R37" s="44"/>
      <c r="S37" s="44"/>
      <c r="T37" s="24"/>
      <c r="U37" s="24"/>
      <c r="V37" s="24"/>
      <c r="W37" s="24"/>
      <c r="X37" s="80"/>
      <c r="Y37" s="44"/>
      <c r="Z37" s="44"/>
      <c r="AA37" s="44"/>
      <c r="AB37" s="44"/>
      <c r="AC37" s="24"/>
      <c r="AD37" s="44"/>
      <c r="AE37" s="44"/>
      <c r="AF37" s="44"/>
      <c r="AG37" s="44"/>
      <c r="AH37" s="44"/>
      <c r="AI37" s="4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7"/>
      <c r="O38" s="24"/>
      <c r="P38" s="44"/>
      <c r="Q38" s="47"/>
      <c r="R38" s="44"/>
      <c r="S38" s="44"/>
      <c r="T38" s="24"/>
      <c r="U38" s="24"/>
      <c r="V38" s="24"/>
      <c r="W38" s="24"/>
      <c r="X38" s="80"/>
      <c r="Y38" s="44"/>
      <c r="Z38" s="44"/>
      <c r="AA38" s="44"/>
      <c r="AB38" s="44"/>
      <c r="AC38" s="24"/>
      <c r="AD38" s="44"/>
      <c r="AE38" s="44"/>
      <c r="AF38" s="44"/>
      <c r="AG38" s="44"/>
      <c r="AH38" s="44"/>
      <c r="AI38" s="4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7"/>
      <c r="O39" s="24"/>
      <c r="P39" s="44"/>
      <c r="Q39" s="47"/>
      <c r="R39" s="44"/>
      <c r="S39" s="44"/>
      <c r="T39" s="24"/>
      <c r="U39" s="24"/>
      <c r="V39" s="24"/>
      <c r="W39" s="24"/>
      <c r="X39" s="80"/>
      <c r="Y39" s="44"/>
      <c r="Z39" s="44"/>
      <c r="AA39" s="44"/>
      <c r="AB39" s="44"/>
      <c r="AC39" s="24"/>
      <c r="AD39" s="44"/>
      <c r="AE39" s="44"/>
      <c r="AF39" s="44"/>
      <c r="AG39" s="44"/>
      <c r="AH39" s="44"/>
      <c r="AI39" s="4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7"/>
      <c r="O40" s="24"/>
      <c r="P40" s="44"/>
      <c r="Q40" s="47"/>
      <c r="R40" s="44"/>
      <c r="S40" s="44"/>
      <c r="T40" s="24"/>
      <c r="U40" s="24"/>
      <c r="V40" s="24"/>
      <c r="W40" s="24"/>
      <c r="X40" s="80"/>
      <c r="Y40" s="44"/>
      <c r="Z40" s="44"/>
      <c r="AA40" s="44"/>
      <c r="AB40" s="44"/>
      <c r="AC40" s="24"/>
      <c r="AD40" s="44"/>
      <c r="AE40" s="44"/>
      <c r="AF40" s="44"/>
      <c r="AG40" s="44"/>
      <c r="AH40" s="44"/>
      <c r="AI40" s="4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7"/>
      <c r="O41" s="24"/>
      <c r="P41" s="44"/>
      <c r="Q41" s="47"/>
      <c r="R41" s="44"/>
      <c r="S41" s="44"/>
      <c r="T41" s="24"/>
      <c r="U41" s="24"/>
      <c r="V41" s="24"/>
      <c r="W41" s="24"/>
      <c r="X41" s="80"/>
      <c r="Y41" s="44"/>
      <c r="Z41" s="44"/>
      <c r="AA41" s="44"/>
      <c r="AB41" s="44"/>
      <c r="AC41" s="24"/>
      <c r="AD41" s="44"/>
      <c r="AE41" s="44"/>
      <c r="AF41" s="44"/>
      <c r="AG41" s="44"/>
      <c r="AH41" s="44"/>
      <c r="AI41" s="4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7"/>
      <c r="O42" s="24"/>
      <c r="P42" s="44"/>
      <c r="Q42" s="47"/>
      <c r="R42" s="44"/>
      <c r="S42" s="44"/>
      <c r="T42" s="24"/>
      <c r="U42" s="24"/>
      <c r="V42" s="24"/>
      <c r="W42" s="24"/>
      <c r="X42" s="80"/>
      <c r="Y42" s="44"/>
      <c r="Z42" s="44"/>
      <c r="AA42" s="44"/>
      <c r="AB42" s="44"/>
      <c r="AC42" s="24"/>
      <c r="AD42" s="44"/>
      <c r="AE42" s="44"/>
      <c r="AF42" s="44"/>
      <c r="AG42" s="44"/>
      <c r="AH42" s="44"/>
      <c r="AI42" s="4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7"/>
      <c r="O43" s="24"/>
      <c r="P43" s="44"/>
      <c r="Q43" s="47"/>
      <c r="R43" s="44"/>
      <c r="S43" s="44"/>
      <c r="T43" s="24"/>
      <c r="U43" s="24"/>
      <c r="V43" s="24"/>
      <c r="W43" s="24"/>
      <c r="X43" s="80"/>
      <c r="Y43" s="44"/>
      <c r="Z43" s="44"/>
      <c r="AA43" s="44"/>
      <c r="AB43" s="44"/>
      <c r="AC43" s="24"/>
      <c r="AD43" s="44"/>
      <c r="AE43" s="44"/>
      <c r="AF43" s="44"/>
      <c r="AG43" s="44"/>
      <c r="AH43" s="44"/>
      <c r="AI43" s="4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7"/>
      <c r="O44" s="24"/>
      <c r="P44" s="44"/>
      <c r="Q44" s="47"/>
      <c r="R44" s="44"/>
      <c r="S44" s="44"/>
      <c r="T44" s="24"/>
      <c r="U44" s="24"/>
      <c r="V44" s="24"/>
      <c r="W44" s="24"/>
      <c r="X44" s="80"/>
      <c r="Y44" s="44"/>
      <c r="Z44" s="44"/>
      <c r="AA44" s="44"/>
      <c r="AB44" s="44"/>
      <c r="AC44" s="24"/>
      <c r="AD44" s="44"/>
      <c r="AE44" s="44"/>
      <c r="AF44" s="44"/>
      <c r="AG44" s="44"/>
      <c r="AH44" s="44"/>
      <c r="AI44" s="4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7"/>
      <c r="O45" s="24"/>
      <c r="P45" s="44"/>
      <c r="Q45" s="47"/>
      <c r="R45" s="44"/>
      <c r="S45" s="44"/>
      <c r="T45" s="24"/>
      <c r="U45" s="24"/>
      <c r="V45" s="24"/>
      <c r="W45" s="24"/>
      <c r="X45" s="80"/>
      <c r="Y45" s="44"/>
      <c r="Z45" s="44"/>
      <c r="AA45" s="44"/>
      <c r="AB45" s="44"/>
      <c r="AC45" s="24"/>
      <c r="AD45" s="44"/>
      <c r="AE45" s="44"/>
      <c r="AF45" s="44"/>
      <c r="AG45" s="44"/>
      <c r="AH45" s="44"/>
      <c r="AI45" s="4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7"/>
      <c r="O46" s="24"/>
      <c r="P46" s="44"/>
      <c r="Q46" s="47"/>
      <c r="R46" s="44"/>
      <c r="S46" s="44"/>
      <c r="T46" s="24"/>
      <c r="U46" s="24"/>
      <c r="V46" s="24"/>
      <c r="W46" s="24"/>
      <c r="X46" s="80"/>
      <c r="Y46" s="44"/>
      <c r="Z46" s="44"/>
      <c r="AA46" s="44"/>
      <c r="AB46" s="44"/>
      <c r="AC46" s="24"/>
      <c r="AD46" s="44"/>
      <c r="AE46" s="44"/>
      <c r="AF46" s="44"/>
      <c r="AG46" s="44"/>
      <c r="AH46" s="44"/>
      <c r="AI46" s="4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7"/>
      <c r="O47" s="24"/>
      <c r="P47" s="44"/>
      <c r="Q47" s="47"/>
      <c r="R47" s="44"/>
      <c r="S47" s="44"/>
      <c r="T47" s="24"/>
      <c r="U47" s="24"/>
      <c r="V47" s="24"/>
      <c r="W47" s="24"/>
      <c r="X47" s="80"/>
      <c r="Y47" s="44"/>
      <c r="Z47" s="44"/>
      <c r="AA47" s="44"/>
      <c r="AB47" s="44"/>
      <c r="AC47" s="24"/>
      <c r="AD47" s="44"/>
      <c r="AE47" s="44"/>
      <c r="AF47" s="44"/>
      <c r="AG47" s="44"/>
      <c r="AH47" s="44"/>
      <c r="AI47" s="4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7"/>
      <c r="O48" s="24"/>
      <c r="P48" s="44"/>
      <c r="Q48" s="47"/>
      <c r="R48" s="44"/>
      <c r="S48" s="44"/>
      <c r="T48" s="24"/>
      <c r="U48" s="24"/>
      <c r="V48" s="24"/>
      <c r="W48" s="24"/>
      <c r="X48" s="80"/>
      <c r="Y48" s="44"/>
      <c r="Z48" s="44"/>
      <c r="AA48" s="44"/>
      <c r="AB48" s="44"/>
      <c r="AC48" s="24"/>
      <c r="AD48" s="44"/>
      <c r="AE48" s="44"/>
      <c r="AF48" s="44"/>
      <c r="AG48" s="44"/>
      <c r="AH48" s="44"/>
      <c r="AI48" s="4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7"/>
      <c r="O49" s="24"/>
      <c r="P49" s="44"/>
      <c r="Q49" s="47"/>
      <c r="R49" s="44"/>
      <c r="S49" s="44"/>
      <c r="T49" s="24"/>
      <c r="U49" s="24"/>
      <c r="V49" s="24"/>
      <c r="W49" s="24"/>
      <c r="X49" s="80"/>
      <c r="Y49" s="44"/>
      <c r="Z49" s="44"/>
      <c r="AA49" s="44"/>
      <c r="AB49" s="44"/>
      <c r="AC49" s="24"/>
      <c r="AD49" s="44"/>
      <c r="AE49" s="44"/>
      <c r="AF49" s="44"/>
      <c r="AG49" s="44"/>
      <c r="AH49" s="44"/>
      <c r="AI49" s="4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7"/>
      <c r="O50" s="24"/>
      <c r="P50" s="44"/>
      <c r="Q50" s="47"/>
      <c r="R50" s="44"/>
      <c r="S50" s="44"/>
      <c r="T50" s="24"/>
      <c r="U50" s="24"/>
      <c r="V50" s="24"/>
      <c r="W50" s="24"/>
      <c r="X50" s="80"/>
      <c r="Y50" s="44"/>
      <c r="Z50" s="44"/>
      <c r="AA50" s="44"/>
      <c r="AB50" s="44"/>
      <c r="AC50" s="24"/>
      <c r="AD50" s="44"/>
      <c r="AE50" s="44"/>
      <c r="AF50" s="44"/>
      <c r="AG50" s="44"/>
      <c r="AH50" s="44"/>
      <c r="AI50" s="4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7"/>
      <c r="O51" s="24"/>
      <c r="P51" s="44"/>
      <c r="Q51" s="47"/>
      <c r="R51" s="44"/>
      <c r="S51" s="44"/>
      <c r="T51" s="24"/>
      <c r="U51" s="24"/>
      <c r="V51" s="24"/>
      <c r="W51" s="24"/>
      <c r="X51" s="80"/>
      <c r="Y51" s="44"/>
      <c r="Z51" s="44"/>
      <c r="AA51" s="44"/>
      <c r="AB51" s="44"/>
      <c r="AC51" s="24"/>
      <c r="AD51" s="44"/>
      <c r="AE51" s="44"/>
      <c r="AF51" s="44"/>
      <c r="AG51" s="44"/>
      <c r="AH51" s="44"/>
      <c r="AI51" s="4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7"/>
      <c r="O52" s="24"/>
      <c r="P52" s="44"/>
      <c r="Q52" s="47"/>
      <c r="R52" s="44"/>
      <c r="S52" s="44"/>
      <c r="T52" s="24"/>
      <c r="U52" s="24"/>
      <c r="V52" s="24"/>
      <c r="W52" s="24"/>
      <c r="X52" s="80"/>
      <c r="Y52" s="44"/>
      <c r="Z52" s="44"/>
      <c r="AA52" s="44"/>
      <c r="AB52" s="44"/>
      <c r="AC52" s="24"/>
      <c r="AD52" s="44"/>
      <c r="AE52" s="44"/>
      <c r="AF52" s="44"/>
      <c r="AG52" s="44"/>
      <c r="AH52" s="44"/>
      <c r="AI52" s="4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7"/>
      <c r="O53" s="24"/>
      <c r="P53" s="44"/>
      <c r="Q53" s="47"/>
      <c r="R53" s="44"/>
      <c r="S53" s="44"/>
      <c r="T53" s="24"/>
      <c r="U53" s="24"/>
      <c r="V53" s="24"/>
      <c r="W53" s="24"/>
      <c r="X53" s="80"/>
      <c r="Y53" s="44"/>
      <c r="Z53" s="44"/>
      <c r="AA53" s="44"/>
      <c r="AB53" s="44"/>
      <c r="AC53" s="24"/>
      <c r="AD53" s="44"/>
      <c r="AE53" s="44"/>
      <c r="AF53" s="44"/>
      <c r="AG53" s="44"/>
      <c r="AH53" s="44"/>
      <c r="AI53" s="4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7"/>
      <c r="O54" s="24"/>
      <c r="P54" s="44"/>
      <c r="Q54" s="47"/>
      <c r="R54" s="44"/>
      <c r="S54" s="44"/>
      <c r="T54" s="24"/>
      <c r="U54" s="24"/>
      <c r="V54" s="24"/>
      <c r="W54" s="24"/>
      <c r="X54" s="80"/>
      <c r="Y54" s="44"/>
      <c r="Z54" s="44"/>
      <c r="AA54" s="44"/>
      <c r="AB54" s="44"/>
      <c r="AC54" s="24"/>
      <c r="AD54" s="44"/>
      <c r="AE54" s="44"/>
      <c r="AF54" s="44"/>
      <c r="AG54" s="44"/>
      <c r="AH54" s="44"/>
      <c r="AI54" s="4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7"/>
      <c r="O55" s="24"/>
      <c r="P55" s="44"/>
      <c r="Q55" s="47"/>
      <c r="R55" s="44"/>
      <c r="S55" s="44"/>
      <c r="T55" s="24"/>
      <c r="U55" s="24"/>
      <c r="V55" s="24"/>
      <c r="W55" s="24"/>
      <c r="X55" s="80"/>
      <c r="Y55" s="44"/>
      <c r="Z55" s="44"/>
      <c r="AA55" s="44"/>
      <c r="AB55" s="44"/>
      <c r="AC55" s="24"/>
      <c r="AD55" s="44"/>
      <c r="AE55" s="44"/>
      <c r="AF55" s="44"/>
      <c r="AG55" s="44"/>
      <c r="AH55" s="44"/>
      <c r="AI55" s="4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7"/>
      <c r="O56" s="24"/>
      <c r="P56" s="44"/>
      <c r="Q56" s="47"/>
      <c r="R56" s="44"/>
      <c r="S56" s="44"/>
      <c r="T56" s="24"/>
      <c r="U56" s="24"/>
      <c r="V56" s="24"/>
      <c r="W56" s="24"/>
      <c r="X56" s="80"/>
      <c r="Y56" s="44"/>
      <c r="Z56" s="44"/>
      <c r="AA56" s="44"/>
      <c r="AB56" s="44"/>
      <c r="AC56" s="24"/>
      <c r="AD56" s="44"/>
      <c r="AE56" s="44"/>
      <c r="AF56" s="44"/>
      <c r="AG56" s="44"/>
      <c r="AH56" s="44"/>
      <c r="AI56" s="4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7"/>
      <c r="O57" s="24"/>
      <c r="P57" s="44"/>
      <c r="Q57" s="47"/>
      <c r="R57" s="44"/>
      <c r="S57" s="44"/>
      <c r="T57" s="24"/>
      <c r="U57" s="24"/>
      <c r="V57" s="24"/>
      <c r="W57" s="24"/>
      <c r="X57" s="80"/>
      <c r="Y57" s="44"/>
      <c r="Z57" s="44"/>
      <c r="AA57" s="44"/>
      <c r="AB57" s="44"/>
      <c r="AC57" s="24"/>
      <c r="AD57" s="44"/>
      <c r="AE57" s="44"/>
      <c r="AF57" s="44"/>
      <c r="AG57" s="44"/>
      <c r="AH57" s="44"/>
      <c r="AI57" s="4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7"/>
      <c r="O58" s="24"/>
      <c r="P58" s="44"/>
      <c r="Q58" s="47"/>
      <c r="R58" s="44"/>
      <c r="S58" s="44"/>
      <c r="T58" s="24"/>
      <c r="U58" s="24"/>
      <c r="V58" s="24"/>
      <c r="W58" s="24"/>
      <c r="X58" s="80"/>
      <c r="Y58" s="44"/>
      <c r="Z58" s="44"/>
      <c r="AA58" s="44"/>
      <c r="AB58" s="44"/>
      <c r="AC58" s="24"/>
      <c r="AD58" s="44"/>
      <c r="AE58" s="44"/>
      <c r="AF58" s="44"/>
      <c r="AG58" s="44"/>
      <c r="AH58" s="44"/>
      <c r="AI58" s="4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7"/>
      <c r="O59" s="24"/>
      <c r="P59" s="44"/>
      <c r="Q59" s="47"/>
      <c r="R59" s="44"/>
      <c r="S59" s="44"/>
      <c r="T59" s="24"/>
      <c r="U59" s="24"/>
      <c r="V59" s="24"/>
      <c r="W59" s="24"/>
      <c r="X59" s="80"/>
      <c r="Y59" s="44"/>
      <c r="Z59" s="44"/>
      <c r="AA59" s="44"/>
      <c r="AB59" s="44"/>
      <c r="AC59" s="24"/>
      <c r="AD59" s="44"/>
      <c r="AE59" s="44"/>
      <c r="AF59" s="44"/>
      <c r="AG59" s="44"/>
      <c r="AH59" s="44"/>
      <c r="AI59" s="4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  <c r="O60" s="24"/>
      <c r="P60" s="44"/>
      <c r="Q60" s="47"/>
      <c r="R60" s="44"/>
      <c r="S60" s="44"/>
      <c r="T60" s="24"/>
      <c r="U60" s="24"/>
      <c r="V60" s="24"/>
      <c r="W60" s="24"/>
      <c r="X60" s="80"/>
      <c r="Y60" s="44"/>
      <c r="Z60" s="44"/>
      <c r="AA60" s="44"/>
      <c r="AB60" s="44"/>
      <c r="AC60" s="24"/>
      <c r="AD60" s="44"/>
      <c r="AE60" s="44"/>
      <c r="AF60" s="44"/>
      <c r="AG60" s="44"/>
      <c r="AH60" s="44"/>
      <c r="AI60" s="4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  <c r="O61" s="24"/>
      <c r="P61" s="44"/>
      <c r="Q61" s="47"/>
      <c r="R61" s="44"/>
      <c r="S61" s="44"/>
      <c r="T61" s="24"/>
      <c r="U61" s="24"/>
      <c r="V61" s="24"/>
      <c r="W61" s="24"/>
      <c r="X61" s="80"/>
      <c r="Y61" s="44"/>
      <c r="Z61" s="44"/>
      <c r="AA61" s="44"/>
      <c r="AB61" s="44"/>
      <c r="AC61" s="24"/>
      <c r="AD61" s="44"/>
      <c r="AE61" s="44"/>
      <c r="AF61" s="44"/>
      <c r="AG61" s="44"/>
      <c r="AH61" s="44"/>
      <c r="AI61" s="4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O62" s="24"/>
      <c r="P62" s="44"/>
      <c r="Q62" s="47"/>
      <c r="R62" s="44"/>
      <c r="S62" s="44"/>
      <c r="T62" s="24"/>
      <c r="U62" s="24"/>
      <c r="V62" s="24"/>
      <c r="W62" s="24"/>
      <c r="X62" s="80"/>
      <c r="Y62" s="44"/>
      <c r="Z62" s="44"/>
      <c r="AA62" s="44"/>
      <c r="AB62" s="44"/>
      <c r="AC62" s="24"/>
      <c r="AD62" s="44"/>
      <c r="AE62" s="44"/>
      <c r="AF62" s="44"/>
      <c r="AG62" s="44"/>
      <c r="AH62" s="44"/>
      <c r="AI62" s="4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O63" s="24"/>
      <c r="P63" s="44"/>
      <c r="Q63" s="47"/>
      <c r="R63" s="44"/>
      <c r="S63" s="44"/>
      <c r="T63" s="24"/>
      <c r="U63" s="24"/>
      <c r="V63" s="24"/>
      <c r="W63" s="24"/>
      <c r="X63" s="80"/>
      <c r="Y63" s="44"/>
      <c r="Z63" s="44"/>
      <c r="AA63" s="44"/>
      <c r="AB63" s="44"/>
      <c r="AC63" s="24"/>
      <c r="AD63" s="44"/>
      <c r="AE63" s="44"/>
      <c r="AF63" s="44"/>
      <c r="AG63" s="44"/>
      <c r="AH63" s="44"/>
      <c r="AI63" s="4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80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80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80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80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80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80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80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80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80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80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80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80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80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80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80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80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80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80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80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80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80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80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80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80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80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80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80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80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80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80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80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80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7"/>
      <c r="O96" s="24"/>
      <c r="P96" s="44"/>
      <c r="Q96" s="47"/>
      <c r="R96" s="44"/>
      <c r="S96" s="44"/>
      <c r="T96" s="24"/>
      <c r="U96" s="24"/>
      <c r="V96" s="24"/>
      <c r="W96" s="24"/>
      <c r="X96" s="80"/>
      <c r="Y96" s="44"/>
      <c r="Z96" s="44"/>
      <c r="AA96" s="44"/>
      <c r="AB96" s="44"/>
      <c r="AC96" s="24"/>
      <c r="AD96" s="44"/>
      <c r="AE96" s="44"/>
      <c r="AF96" s="44"/>
      <c r="AG96" s="44"/>
      <c r="AH96" s="44"/>
      <c r="AI96" s="4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7"/>
      <c r="O97" s="24"/>
      <c r="P97" s="44"/>
      <c r="Q97" s="47"/>
      <c r="R97" s="44"/>
      <c r="S97" s="44"/>
      <c r="T97" s="24"/>
      <c r="U97" s="24"/>
      <c r="V97" s="24"/>
      <c r="W97" s="24"/>
      <c r="X97" s="80"/>
      <c r="Y97" s="44"/>
      <c r="Z97" s="44"/>
      <c r="AA97" s="44"/>
      <c r="AB97" s="44"/>
      <c r="AC97" s="24"/>
      <c r="AD97" s="44"/>
      <c r="AE97" s="44"/>
      <c r="AF97" s="44"/>
      <c r="AG97" s="44"/>
      <c r="AH97" s="44"/>
      <c r="AI97" s="4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7"/>
      <c r="O98" s="24"/>
      <c r="P98" s="44"/>
      <c r="Q98" s="47"/>
      <c r="R98" s="44"/>
      <c r="S98" s="44"/>
      <c r="T98" s="24"/>
      <c r="U98" s="24"/>
      <c r="V98" s="24"/>
      <c r="W98" s="24"/>
      <c r="X98" s="80"/>
      <c r="Y98" s="44"/>
      <c r="Z98" s="44"/>
      <c r="AA98" s="44"/>
      <c r="AB98" s="44"/>
      <c r="AC98" s="24"/>
      <c r="AD98" s="44"/>
      <c r="AE98" s="44"/>
      <c r="AF98" s="44"/>
      <c r="AG98" s="44"/>
      <c r="AH98" s="44"/>
      <c r="AI98" s="4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7"/>
      <c r="O99" s="24"/>
      <c r="P99" s="44"/>
      <c r="Q99" s="47"/>
      <c r="R99" s="44"/>
      <c r="S99" s="44"/>
      <c r="T99" s="24"/>
      <c r="U99" s="24"/>
      <c r="V99" s="24"/>
      <c r="W99" s="24"/>
      <c r="X99" s="80"/>
      <c r="Y99" s="44"/>
      <c r="Z99" s="44"/>
      <c r="AA99" s="44"/>
      <c r="AB99" s="44"/>
      <c r="AC99" s="24"/>
      <c r="AD99" s="44"/>
      <c r="AE99" s="44"/>
      <c r="AF99" s="44"/>
      <c r="AG99" s="44"/>
      <c r="AH99" s="44"/>
      <c r="AI99" s="4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7"/>
      <c r="O100" s="24"/>
      <c r="P100" s="44"/>
      <c r="Q100" s="47"/>
      <c r="R100" s="44"/>
      <c r="S100" s="44"/>
      <c r="T100" s="24"/>
      <c r="U100" s="24"/>
      <c r="V100" s="24"/>
      <c r="W100" s="24"/>
      <c r="X100" s="80"/>
      <c r="Y100" s="44"/>
      <c r="Z100" s="44"/>
      <c r="AA100" s="44"/>
      <c r="AB100" s="44"/>
      <c r="AC100" s="24"/>
      <c r="AD100" s="44"/>
      <c r="AE100" s="44"/>
      <c r="AF100" s="44"/>
      <c r="AG100" s="44"/>
      <c r="AH100" s="44"/>
      <c r="AI100" s="4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7"/>
      <c r="O101" s="24"/>
      <c r="P101" s="44"/>
      <c r="Q101" s="47"/>
      <c r="R101" s="44"/>
      <c r="S101" s="44"/>
      <c r="T101" s="24"/>
      <c r="U101" s="24"/>
      <c r="V101" s="24"/>
      <c r="W101" s="24"/>
      <c r="X101" s="80"/>
      <c r="Y101" s="44"/>
      <c r="Z101" s="44"/>
      <c r="AA101" s="44"/>
      <c r="AB101" s="44"/>
      <c r="AC101" s="24"/>
      <c r="AD101" s="44"/>
      <c r="AE101" s="44"/>
      <c r="AF101" s="44"/>
      <c r="AG101" s="44"/>
      <c r="AH101" s="44"/>
      <c r="AI101" s="4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7"/>
      <c r="O102" s="24"/>
      <c r="P102" s="44"/>
      <c r="Q102" s="47"/>
      <c r="R102" s="44"/>
      <c r="S102" s="44"/>
      <c r="T102" s="24"/>
      <c r="U102" s="24"/>
      <c r="V102" s="24"/>
      <c r="W102" s="24"/>
      <c r="X102" s="80"/>
      <c r="Y102" s="44"/>
      <c r="Z102" s="44"/>
      <c r="AA102" s="44"/>
      <c r="AB102" s="44"/>
      <c r="AC102" s="24"/>
      <c r="AD102" s="44"/>
      <c r="AE102" s="44"/>
      <c r="AF102" s="44"/>
      <c r="AG102" s="44"/>
      <c r="AH102" s="44"/>
      <c r="AI102" s="4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7"/>
      <c r="O103" s="24"/>
      <c r="P103" s="44"/>
      <c r="Q103" s="47"/>
      <c r="R103" s="44"/>
      <c r="S103" s="44"/>
      <c r="T103" s="24"/>
      <c r="U103" s="24"/>
      <c r="V103" s="24"/>
      <c r="W103" s="24"/>
      <c r="X103" s="80"/>
      <c r="Y103" s="44"/>
      <c r="Z103" s="44"/>
      <c r="AA103" s="44"/>
      <c r="AB103" s="44"/>
      <c r="AC103" s="24"/>
      <c r="AD103" s="44"/>
      <c r="AE103" s="44"/>
      <c r="AF103" s="44"/>
      <c r="AG103" s="44"/>
      <c r="AH103" s="44"/>
      <c r="AI103" s="4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7"/>
      <c r="O104" s="24"/>
      <c r="P104" s="44"/>
      <c r="Q104" s="47"/>
      <c r="R104" s="44"/>
      <c r="S104" s="44"/>
      <c r="T104" s="24"/>
      <c r="U104" s="24"/>
      <c r="V104" s="24"/>
      <c r="W104" s="24"/>
      <c r="X104" s="80"/>
      <c r="Y104" s="44"/>
      <c r="Z104" s="44"/>
      <c r="AA104" s="44"/>
      <c r="AB104" s="44"/>
      <c r="AC104" s="24"/>
      <c r="AD104" s="44"/>
      <c r="AE104" s="44"/>
      <c r="AF104" s="44"/>
      <c r="AG104" s="44"/>
      <c r="AH104" s="44"/>
      <c r="AI104" s="4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7"/>
      <c r="O105" s="24"/>
      <c r="P105" s="44"/>
      <c r="Q105" s="47"/>
      <c r="R105" s="44"/>
      <c r="S105" s="44"/>
      <c r="T105" s="24"/>
      <c r="U105" s="24"/>
      <c r="V105" s="24"/>
      <c r="W105" s="24"/>
      <c r="X105" s="80"/>
      <c r="Y105" s="44"/>
      <c r="Z105" s="44"/>
      <c r="AA105" s="44"/>
      <c r="AB105" s="44"/>
      <c r="AC105" s="24"/>
      <c r="AD105" s="44"/>
      <c r="AE105" s="44"/>
      <c r="AF105" s="44"/>
      <c r="AG105" s="44"/>
      <c r="AH105" s="44"/>
      <c r="AI105" s="4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7"/>
      <c r="O106" s="24"/>
      <c r="P106" s="44"/>
      <c r="Q106" s="47"/>
      <c r="R106" s="44"/>
      <c r="S106" s="44"/>
      <c r="T106" s="24"/>
      <c r="U106" s="24"/>
      <c r="V106" s="24"/>
      <c r="W106" s="24"/>
      <c r="X106" s="80"/>
      <c r="Y106" s="44"/>
      <c r="Z106" s="44"/>
      <c r="AA106" s="44"/>
      <c r="AB106" s="44"/>
      <c r="AC106" s="24"/>
      <c r="AD106" s="44"/>
      <c r="AE106" s="44"/>
      <c r="AF106" s="44"/>
      <c r="AG106" s="44"/>
      <c r="AH106" s="44"/>
      <c r="AI106" s="4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7"/>
      <c r="O107" s="24"/>
      <c r="P107" s="44"/>
      <c r="Q107" s="47"/>
      <c r="R107" s="44"/>
      <c r="S107" s="44"/>
      <c r="T107" s="24"/>
      <c r="U107" s="24"/>
      <c r="V107" s="24"/>
      <c r="W107" s="24"/>
      <c r="X107" s="80"/>
      <c r="Y107" s="44"/>
      <c r="Z107" s="44"/>
      <c r="AA107" s="44"/>
      <c r="AB107" s="44"/>
      <c r="AC107" s="24"/>
      <c r="AD107" s="44"/>
      <c r="AE107" s="44"/>
      <c r="AF107" s="44"/>
      <c r="AG107" s="44"/>
      <c r="AH107" s="44"/>
      <c r="AI107" s="4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7"/>
      <c r="O108" s="24"/>
      <c r="P108" s="44"/>
      <c r="Q108" s="47"/>
      <c r="R108" s="44"/>
      <c r="S108" s="44"/>
      <c r="T108" s="24"/>
      <c r="U108" s="24"/>
      <c r="V108" s="24"/>
      <c r="W108" s="24"/>
      <c r="X108" s="80"/>
      <c r="Y108" s="44"/>
      <c r="Z108" s="44"/>
      <c r="AA108" s="44"/>
      <c r="AB108" s="44"/>
      <c r="AC108" s="24"/>
      <c r="AD108" s="44"/>
      <c r="AE108" s="44"/>
      <c r="AF108" s="44"/>
      <c r="AG108" s="44"/>
      <c r="AH108" s="44"/>
      <c r="AI108" s="4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7"/>
      <c r="O109" s="24"/>
      <c r="P109" s="44"/>
      <c r="Q109" s="47"/>
      <c r="R109" s="44"/>
      <c r="S109" s="44"/>
      <c r="T109" s="24"/>
      <c r="U109" s="24"/>
      <c r="V109" s="24"/>
      <c r="W109" s="24"/>
      <c r="X109" s="80"/>
      <c r="Y109" s="44"/>
      <c r="Z109" s="44"/>
      <c r="AA109" s="44"/>
      <c r="AB109" s="44"/>
      <c r="AC109" s="24"/>
      <c r="AD109" s="44"/>
      <c r="AE109" s="44"/>
      <c r="AF109" s="44"/>
      <c r="AG109" s="44"/>
      <c r="AH109" s="44"/>
      <c r="AI109" s="4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7"/>
      <c r="O110" s="24"/>
      <c r="P110" s="44"/>
      <c r="Q110" s="47"/>
      <c r="R110" s="44"/>
      <c r="S110" s="44"/>
      <c r="T110" s="24"/>
      <c r="U110" s="24"/>
      <c r="V110" s="24"/>
      <c r="W110" s="24"/>
      <c r="X110" s="80"/>
      <c r="Y110" s="44"/>
      <c r="Z110" s="44"/>
      <c r="AA110" s="44"/>
      <c r="AB110" s="44"/>
      <c r="AC110" s="24"/>
      <c r="AD110" s="44"/>
      <c r="AE110" s="44"/>
      <c r="AF110" s="44"/>
      <c r="AG110" s="44"/>
      <c r="AH110" s="44"/>
      <c r="AI110" s="4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7"/>
      <c r="O111" s="24"/>
      <c r="P111" s="44"/>
      <c r="Q111" s="47"/>
      <c r="R111" s="44"/>
      <c r="S111" s="44"/>
      <c r="T111" s="24"/>
      <c r="U111" s="24"/>
      <c r="V111" s="24"/>
      <c r="W111" s="24"/>
      <c r="X111" s="80"/>
      <c r="Y111" s="44"/>
      <c r="Z111" s="44"/>
      <c r="AA111" s="44"/>
      <c r="AB111" s="44"/>
      <c r="AC111" s="24"/>
      <c r="AD111" s="44"/>
      <c r="AE111" s="44"/>
      <c r="AF111" s="44"/>
      <c r="AG111" s="44"/>
      <c r="AH111" s="44"/>
      <c r="AI111" s="4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7"/>
      <c r="O112" s="24"/>
      <c r="P112" s="44"/>
      <c r="Q112" s="47"/>
      <c r="R112" s="44"/>
      <c r="S112" s="44"/>
      <c r="T112" s="24"/>
      <c r="U112" s="24"/>
      <c r="V112" s="24"/>
      <c r="W112" s="24"/>
      <c r="X112" s="80"/>
      <c r="Y112" s="44"/>
      <c r="Z112" s="44"/>
      <c r="AA112" s="44"/>
      <c r="AB112" s="44"/>
      <c r="AC112" s="24"/>
      <c r="AD112" s="44"/>
      <c r="AE112" s="44"/>
      <c r="AF112" s="44"/>
      <c r="AG112" s="44"/>
      <c r="AH112" s="44"/>
      <c r="AI112" s="4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7"/>
      <c r="O113" s="24"/>
      <c r="P113" s="44"/>
      <c r="Q113" s="47"/>
      <c r="R113" s="44"/>
      <c r="S113" s="44"/>
      <c r="T113" s="24"/>
      <c r="U113" s="24"/>
      <c r="V113" s="24"/>
      <c r="W113" s="24"/>
      <c r="X113" s="80"/>
      <c r="Y113" s="44"/>
      <c r="Z113" s="44"/>
      <c r="AA113" s="44"/>
      <c r="AB113" s="44"/>
      <c r="AC113" s="24"/>
      <c r="AD113" s="44"/>
      <c r="AE113" s="44"/>
      <c r="AF113" s="44"/>
      <c r="AG113" s="44"/>
      <c r="AH113" s="44"/>
      <c r="AI113" s="4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7"/>
      <c r="O114" s="24"/>
      <c r="P114" s="44"/>
      <c r="Q114" s="47"/>
      <c r="R114" s="44"/>
      <c r="S114" s="44"/>
      <c r="T114" s="24"/>
      <c r="U114" s="24"/>
      <c r="V114" s="24"/>
      <c r="W114" s="24"/>
      <c r="X114" s="80"/>
      <c r="Y114" s="44"/>
      <c r="Z114" s="44"/>
      <c r="AA114" s="44"/>
      <c r="AB114" s="44"/>
      <c r="AC114" s="24"/>
      <c r="AD114" s="44"/>
      <c r="AE114" s="44"/>
      <c r="AF114" s="44"/>
      <c r="AG114" s="44"/>
      <c r="AH114" s="44"/>
      <c r="AI114" s="4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7"/>
      <c r="O115" s="24"/>
      <c r="P115" s="44"/>
      <c r="Q115" s="47"/>
      <c r="R115" s="44"/>
      <c r="S115" s="44"/>
      <c r="T115" s="24"/>
      <c r="U115" s="24"/>
      <c r="V115" s="24"/>
      <c r="W115" s="24"/>
      <c r="X115" s="80"/>
      <c r="Y115" s="44"/>
      <c r="Z115" s="44"/>
      <c r="AA115" s="44"/>
      <c r="AB115" s="44"/>
      <c r="AC115" s="24"/>
      <c r="AD115" s="44"/>
      <c r="AE115" s="44"/>
      <c r="AF115" s="44"/>
      <c r="AG115" s="44"/>
      <c r="AH115" s="44"/>
      <c r="AI115" s="4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7"/>
      <c r="O116" s="24"/>
      <c r="P116" s="44"/>
      <c r="Q116" s="47"/>
      <c r="R116" s="44"/>
      <c r="S116" s="44"/>
      <c r="T116" s="24"/>
      <c r="U116" s="24"/>
      <c r="V116" s="24"/>
      <c r="W116" s="24"/>
      <c r="X116" s="80"/>
      <c r="Y116" s="44"/>
      <c r="Z116" s="44"/>
      <c r="AA116" s="44"/>
      <c r="AB116" s="44"/>
      <c r="AC116" s="24"/>
      <c r="AD116" s="44"/>
      <c r="AE116" s="44"/>
      <c r="AF116" s="44"/>
      <c r="AG116" s="44"/>
      <c r="AH116" s="44"/>
      <c r="AI116" s="4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7"/>
      <c r="O117" s="24"/>
      <c r="P117" s="44"/>
      <c r="Q117" s="47"/>
      <c r="R117" s="44"/>
      <c r="S117" s="44"/>
      <c r="T117" s="24"/>
      <c r="U117" s="24"/>
      <c r="V117" s="24"/>
      <c r="W117" s="24"/>
      <c r="X117" s="80"/>
      <c r="Y117" s="44"/>
      <c r="Z117" s="44"/>
      <c r="AA117" s="44"/>
      <c r="AB117" s="44"/>
      <c r="AC117" s="24"/>
      <c r="AD117" s="44"/>
      <c r="AE117" s="44"/>
      <c r="AF117" s="44"/>
      <c r="AG117" s="44"/>
      <c r="AH117" s="44"/>
      <c r="AI117" s="4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7"/>
      <c r="O118" s="24"/>
      <c r="P118" s="44"/>
      <c r="Q118" s="47"/>
      <c r="R118" s="44"/>
      <c r="S118" s="44"/>
      <c r="T118" s="24"/>
      <c r="U118" s="24"/>
      <c r="V118" s="24"/>
      <c r="W118" s="24"/>
      <c r="X118" s="80"/>
      <c r="Y118" s="44"/>
      <c r="Z118" s="44"/>
      <c r="AA118" s="44"/>
      <c r="AB118" s="44"/>
      <c r="AC118" s="24"/>
      <c r="AD118" s="44"/>
      <c r="AE118" s="44"/>
      <c r="AF118" s="44"/>
      <c r="AG118" s="44"/>
      <c r="AH118" s="44"/>
      <c r="AI118" s="4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7"/>
      <c r="O119" s="24"/>
      <c r="P119" s="44"/>
      <c r="Q119" s="47"/>
      <c r="R119" s="44"/>
      <c r="S119" s="44"/>
      <c r="T119" s="24"/>
      <c r="U119" s="24"/>
      <c r="V119" s="24"/>
      <c r="W119" s="24"/>
      <c r="X119" s="80"/>
      <c r="Y119" s="44"/>
      <c r="Z119" s="44"/>
      <c r="AA119" s="44"/>
      <c r="AB119" s="44"/>
      <c r="AC119" s="24"/>
      <c r="AD119" s="44"/>
      <c r="AE119" s="44"/>
      <c r="AF119" s="44"/>
      <c r="AG119" s="44"/>
      <c r="AH119" s="44"/>
      <c r="AI119" s="4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7"/>
      <c r="O120" s="24"/>
      <c r="P120" s="44"/>
      <c r="Q120" s="47"/>
      <c r="R120" s="44"/>
      <c r="S120" s="44"/>
      <c r="T120" s="24"/>
      <c r="U120" s="24"/>
      <c r="V120" s="24"/>
      <c r="W120" s="24"/>
      <c r="X120" s="80"/>
      <c r="Y120" s="44"/>
      <c r="Z120" s="44"/>
      <c r="AA120" s="44"/>
      <c r="AB120" s="44"/>
      <c r="AC120" s="24"/>
      <c r="AD120" s="44"/>
      <c r="AE120" s="44"/>
      <c r="AF120" s="44"/>
      <c r="AG120" s="44"/>
      <c r="AH120" s="44"/>
      <c r="AI120" s="4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7"/>
      <c r="O121" s="24"/>
      <c r="P121" s="44"/>
      <c r="Q121" s="47"/>
      <c r="R121" s="44"/>
      <c r="S121" s="44"/>
      <c r="T121" s="24"/>
      <c r="U121" s="24"/>
      <c r="V121" s="24"/>
      <c r="W121" s="24"/>
      <c r="X121" s="80"/>
      <c r="Y121" s="44"/>
      <c r="Z121" s="44"/>
      <c r="AA121" s="44"/>
      <c r="AB121" s="44"/>
      <c r="AC121" s="24"/>
      <c r="AD121" s="44"/>
      <c r="AE121" s="44"/>
      <c r="AF121" s="44"/>
      <c r="AG121" s="44"/>
      <c r="AH121" s="44"/>
      <c r="AI121" s="4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7"/>
      <c r="O122" s="24"/>
      <c r="P122" s="44"/>
      <c r="Q122" s="47"/>
      <c r="R122" s="44"/>
      <c r="S122" s="44"/>
      <c r="T122" s="24"/>
      <c r="U122" s="24"/>
      <c r="V122" s="24"/>
      <c r="W122" s="24"/>
      <c r="X122" s="80"/>
      <c r="Y122" s="44"/>
      <c r="Z122" s="44"/>
      <c r="AA122" s="44"/>
      <c r="AB122" s="44"/>
      <c r="AC122" s="24"/>
      <c r="AD122" s="44"/>
      <c r="AE122" s="44"/>
      <c r="AF122" s="44"/>
      <c r="AG122" s="44"/>
      <c r="AH122" s="44"/>
      <c r="AI122" s="4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7"/>
      <c r="O123" s="24"/>
      <c r="P123" s="44"/>
      <c r="Q123" s="47"/>
      <c r="R123" s="44"/>
      <c r="S123" s="44"/>
      <c r="T123" s="24"/>
      <c r="U123" s="24"/>
      <c r="V123" s="24"/>
      <c r="W123" s="24"/>
      <c r="X123" s="80"/>
      <c r="Y123" s="44"/>
      <c r="Z123" s="44"/>
      <c r="AA123" s="44"/>
      <c r="AB123" s="44"/>
      <c r="AC123" s="24"/>
      <c r="AD123" s="44"/>
      <c r="AE123" s="44"/>
      <c r="AF123" s="44"/>
      <c r="AG123" s="44"/>
      <c r="AH123" s="44"/>
      <c r="AI123" s="4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7"/>
      <c r="O124" s="24"/>
      <c r="P124" s="44"/>
      <c r="Q124" s="47"/>
      <c r="R124" s="44"/>
      <c r="S124" s="44"/>
      <c r="T124" s="24"/>
      <c r="U124" s="24"/>
      <c r="V124" s="24"/>
      <c r="W124" s="24"/>
      <c r="X124" s="80"/>
      <c r="Y124" s="44"/>
      <c r="Z124" s="44"/>
      <c r="AA124" s="44"/>
      <c r="AB124" s="44"/>
      <c r="AC124" s="24"/>
      <c r="AD124" s="44"/>
      <c r="AE124" s="44"/>
      <c r="AF124" s="44"/>
      <c r="AG124" s="44"/>
      <c r="AH124" s="44"/>
      <c r="AI124" s="4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7"/>
      <c r="O125" s="24"/>
      <c r="P125" s="44"/>
      <c r="Q125" s="47"/>
      <c r="R125" s="44"/>
      <c r="S125" s="44"/>
      <c r="T125" s="24"/>
      <c r="U125" s="24"/>
      <c r="V125" s="24"/>
      <c r="W125" s="24"/>
      <c r="X125" s="80"/>
      <c r="Y125" s="44"/>
      <c r="Z125" s="44"/>
      <c r="AA125" s="44"/>
      <c r="AB125" s="44"/>
      <c r="AC125" s="24"/>
      <c r="AD125" s="44"/>
      <c r="AE125" s="44"/>
      <c r="AF125" s="44"/>
      <c r="AG125" s="44"/>
      <c r="AH125" s="44"/>
      <c r="AI125" s="4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7"/>
      <c r="O126" s="24"/>
      <c r="P126" s="44"/>
      <c r="Q126" s="47"/>
      <c r="R126" s="44"/>
      <c r="S126" s="44"/>
      <c r="T126" s="24"/>
      <c r="U126" s="24"/>
      <c r="V126" s="24"/>
      <c r="W126" s="24"/>
      <c r="X126" s="80"/>
      <c r="Y126" s="44"/>
      <c r="Z126" s="44"/>
      <c r="AA126" s="44"/>
      <c r="AB126" s="44"/>
      <c r="AC126" s="24"/>
      <c r="AD126" s="44"/>
      <c r="AE126" s="44"/>
      <c r="AF126" s="44"/>
      <c r="AG126" s="44"/>
      <c r="AH126" s="44"/>
      <c r="AI126" s="4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7"/>
      <c r="O127" s="24"/>
      <c r="P127" s="44"/>
      <c r="Q127" s="47"/>
      <c r="R127" s="44"/>
      <c r="S127" s="44"/>
      <c r="T127" s="24"/>
      <c r="U127" s="24"/>
      <c r="V127" s="24"/>
      <c r="W127" s="24"/>
      <c r="X127" s="80"/>
      <c r="Y127" s="44"/>
      <c r="Z127" s="44"/>
      <c r="AA127" s="44"/>
      <c r="AB127" s="44"/>
      <c r="AC127" s="24"/>
      <c r="AD127" s="44"/>
      <c r="AE127" s="44"/>
      <c r="AF127" s="44"/>
      <c r="AG127" s="44"/>
      <c r="AH127" s="44"/>
      <c r="AI127" s="4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7"/>
      <c r="O128" s="24"/>
      <c r="P128" s="44"/>
      <c r="Q128" s="47"/>
      <c r="R128" s="44"/>
      <c r="S128" s="44"/>
      <c r="T128" s="24"/>
      <c r="U128" s="24"/>
      <c r="V128" s="24"/>
      <c r="W128" s="24"/>
      <c r="X128" s="80"/>
      <c r="Y128" s="44"/>
      <c r="Z128" s="44"/>
      <c r="AA128" s="44"/>
      <c r="AB128" s="44"/>
      <c r="AC128" s="24"/>
      <c r="AD128" s="44"/>
      <c r="AE128" s="44"/>
      <c r="AF128" s="44"/>
      <c r="AG128" s="44"/>
      <c r="AH128" s="44"/>
      <c r="AI128" s="4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7"/>
      <c r="O129" s="24"/>
      <c r="P129" s="44"/>
      <c r="Q129" s="47"/>
      <c r="R129" s="44"/>
      <c r="S129" s="44"/>
      <c r="T129" s="24"/>
      <c r="U129" s="24"/>
      <c r="V129" s="24"/>
      <c r="W129" s="24"/>
      <c r="X129" s="80"/>
      <c r="Y129" s="44"/>
      <c r="Z129" s="44"/>
      <c r="AA129" s="44"/>
      <c r="AB129" s="44"/>
      <c r="AC129" s="24"/>
      <c r="AD129" s="44"/>
      <c r="AE129" s="44"/>
      <c r="AF129" s="44"/>
      <c r="AG129" s="44"/>
      <c r="AH129" s="44"/>
      <c r="AI129" s="4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7"/>
      <c r="O130" s="24"/>
      <c r="P130" s="44"/>
      <c r="Q130" s="47"/>
      <c r="R130" s="44"/>
      <c r="S130" s="44"/>
      <c r="T130" s="24"/>
      <c r="U130" s="24"/>
      <c r="V130" s="24"/>
      <c r="W130" s="24"/>
      <c r="X130" s="80"/>
      <c r="Y130" s="44"/>
      <c r="Z130" s="44"/>
      <c r="AA130" s="44"/>
      <c r="AB130" s="44"/>
      <c r="AC130" s="24"/>
      <c r="AD130" s="44"/>
      <c r="AE130" s="44"/>
      <c r="AF130" s="44"/>
      <c r="AG130" s="44"/>
      <c r="AH130" s="44"/>
      <c r="AI130" s="4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7"/>
      <c r="O131" s="24"/>
      <c r="P131" s="44"/>
      <c r="Q131" s="47"/>
      <c r="R131" s="44"/>
      <c r="S131" s="44"/>
      <c r="T131" s="24"/>
      <c r="U131" s="24"/>
      <c r="V131" s="24"/>
      <c r="W131" s="24"/>
      <c r="X131" s="80"/>
      <c r="Y131" s="44"/>
      <c r="Z131" s="44"/>
      <c r="AA131" s="44"/>
      <c r="AB131" s="44"/>
      <c r="AC131" s="24"/>
      <c r="AD131" s="44"/>
      <c r="AE131" s="44"/>
      <c r="AF131" s="44"/>
      <c r="AG131" s="44"/>
      <c r="AH131" s="44"/>
      <c r="AI131" s="4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7"/>
      <c r="O132" s="24"/>
      <c r="P132" s="44"/>
      <c r="Q132" s="47"/>
      <c r="R132" s="44"/>
      <c r="S132" s="44"/>
      <c r="T132" s="24"/>
      <c r="U132" s="24"/>
      <c r="V132" s="24"/>
      <c r="W132" s="24"/>
      <c r="X132" s="80"/>
      <c r="Y132" s="44"/>
      <c r="Z132" s="44"/>
      <c r="AA132" s="44"/>
      <c r="AB132" s="44"/>
      <c r="AC132" s="24"/>
      <c r="AD132" s="44"/>
      <c r="AE132" s="44"/>
      <c r="AF132" s="44"/>
      <c r="AG132" s="44"/>
      <c r="AH132" s="44"/>
      <c r="AI132" s="4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7"/>
      <c r="O133" s="24"/>
      <c r="P133" s="44"/>
      <c r="Q133" s="47"/>
      <c r="R133" s="44"/>
      <c r="S133" s="44"/>
      <c r="T133" s="24"/>
      <c r="U133" s="24"/>
      <c r="V133" s="24"/>
      <c r="W133" s="24"/>
      <c r="X133" s="80"/>
      <c r="Y133" s="44"/>
      <c r="Z133" s="44"/>
      <c r="AA133" s="44"/>
      <c r="AB133" s="44"/>
      <c r="AC133" s="24"/>
      <c r="AD133" s="44"/>
      <c r="AE133" s="44"/>
      <c r="AF133" s="44"/>
      <c r="AG133" s="44"/>
      <c r="AH133" s="44"/>
      <c r="AI133" s="4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7"/>
      <c r="O134" s="24"/>
      <c r="P134" s="44"/>
      <c r="Q134" s="47"/>
      <c r="R134" s="44"/>
      <c r="S134" s="44"/>
      <c r="T134" s="24"/>
      <c r="U134" s="24"/>
      <c r="V134" s="24"/>
      <c r="W134" s="24"/>
      <c r="X134" s="80"/>
      <c r="Y134" s="44"/>
      <c r="Z134" s="44"/>
      <c r="AA134" s="44"/>
      <c r="AB134" s="44"/>
      <c r="AC134" s="24"/>
      <c r="AD134" s="44"/>
      <c r="AE134" s="44"/>
      <c r="AF134" s="44"/>
      <c r="AG134" s="44"/>
      <c r="AH134" s="44"/>
      <c r="AI134" s="4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7"/>
      <c r="O135" s="24"/>
      <c r="P135" s="44"/>
      <c r="Q135" s="47"/>
      <c r="R135" s="44"/>
      <c r="S135" s="44"/>
      <c r="T135" s="24"/>
      <c r="U135" s="24"/>
      <c r="V135" s="24"/>
      <c r="W135" s="24"/>
      <c r="X135" s="80"/>
      <c r="Y135" s="44"/>
      <c r="Z135" s="44"/>
      <c r="AA135" s="44"/>
      <c r="AB135" s="44"/>
      <c r="AC135" s="24"/>
      <c r="AD135" s="44"/>
      <c r="AE135" s="44"/>
      <c r="AF135" s="44"/>
      <c r="AG135" s="44"/>
      <c r="AH135" s="44"/>
      <c r="AI135" s="4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7"/>
      <c r="O136" s="24"/>
      <c r="P136" s="44"/>
      <c r="Q136" s="47"/>
      <c r="R136" s="44"/>
      <c r="S136" s="44"/>
      <c r="T136" s="24"/>
      <c r="U136" s="24"/>
      <c r="V136" s="24"/>
      <c r="W136" s="24"/>
      <c r="X136" s="80"/>
      <c r="Y136" s="44"/>
      <c r="Z136" s="44"/>
      <c r="AA136" s="44"/>
      <c r="AB136" s="44"/>
      <c r="AC136" s="24"/>
      <c r="AD136" s="44"/>
      <c r="AE136" s="44"/>
      <c r="AF136" s="44"/>
      <c r="AG136" s="44"/>
      <c r="AH136" s="44"/>
      <c r="AI136" s="4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7"/>
      <c r="O137" s="24"/>
      <c r="P137" s="44"/>
      <c r="Q137" s="47"/>
      <c r="R137" s="44"/>
      <c r="S137" s="44"/>
      <c r="T137" s="24"/>
      <c r="U137" s="24"/>
      <c r="V137" s="24"/>
      <c r="W137" s="24"/>
      <c r="X137" s="80"/>
      <c r="Y137" s="44"/>
      <c r="Z137" s="44"/>
      <c r="AA137" s="44"/>
      <c r="AB137" s="44"/>
      <c r="AC137" s="24"/>
      <c r="AD137" s="44"/>
      <c r="AE137" s="44"/>
      <c r="AF137" s="44"/>
      <c r="AG137" s="44"/>
      <c r="AH137" s="44"/>
      <c r="AI137" s="4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7"/>
      <c r="O138" s="24"/>
      <c r="P138" s="44"/>
      <c r="Q138" s="47"/>
      <c r="R138" s="44"/>
      <c r="S138" s="44"/>
      <c r="T138" s="24"/>
      <c r="U138" s="24"/>
      <c r="V138" s="24"/>
      <c r="W138" s="24"/>
      <c r="X138" s="80"/>
      <c r="Y138" s="44"/>
      <c r="Z138" s="44"/>
      <c r="AA138" s="44"/>
      <c r="AB138" s="44"/>
      <c r="AC138" s="24"/>
      <c r="AD138" s="44"/>
      <c r="AE138" s="44"/>
      <c r="AF138" s="44"/>
      <c r="AG138" s="44"/>
      <c r="AH138" s="44"/>
      <c r="AI138" s="4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7"/>
      <c r="O139" s="24"/>
      <c r="P139" s="44"/>
      <c r="Q139" s="47"/>
      <c r="R139" s="44"/>
      <c r="S139" s="44"/>
      <c r="T139" s="24"/>
      <c r="U139" s="24"/>
      <c r="V139" s="24"/>
      <c r="W139" s="24"/>
      <c r="X139" s="80"/>
      <c r="Y139" s="44"/>
      <c r="Z139" s="44"/>
      <c r="AA139" s="44"/>
      <c r="AB139" s="44"/>
      <c r="AC139" s="24"/>
      <c r="AD139" s="44"/>
      <c r="AE139" s="44"/>
      <c r="AF139" s="44"/>
      <c r="AG139" s="44"/>
      <c r="AH139" s="44"/>
      <c r="AI139" s="4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7"/>
      <c r="O140" s="24"/>
      <c r="P140" s="44"/>
      <c r="Q140" s="47"/>
      <c r="R140" s="44"/>
      <c r="S140" s="44"/>
      <c r="T140" s="24"/>
      <c r="U140" s="24"/>
      <c r="V140" s="24"/>
      <c r="W140" s="24"/>
      <c r="X140" s="80"/>
      <c r="Y140" s="44"/>
      <c r="Z140" s="44"/>
      <c r="AA140" s="44"/>
      <c r="AB140" s="44"/>
      <c r="AC140" s="24"/>
      <c r="AD140" s="44"/>
      <c r="AE140" s="44"/>
      <c r="AF140" s="44"/>
      <c r="AG140" s="44"/>
      <c r="AH140" s="44"/>
      <c r="AI140" s="4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7"/>
      <c r="O141" s="24"/>
      <c r="P141" s="44"/>
      <c r="Q141" s="47"/>
      <c r="R141" s="44"/>
      <c r="S141" s="44"/>
      <c r="T141" s="24"/>
      <c r="U141" s="24"/>
      <c r="V141" s="24"/>
      <c r="W141" s="24"/>
      <c r="X141" s="80"/>
      <c r="Y141" s="44"/>
      <c r="Z141" s="44"/>
      <c r="AA141" s="44"/>
      <c r="AB141" s="44"/>
      <c r="AC141" s="24"/>
      <c r="AD141" s="44"/>
      <c r="AE141" s="44"/>
      <c r="AF141" s="44"/>
      <c r="AG141" s="44"/>
      <c r="AH141" s="44"/>
      <c r="AI141" s="4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7"/>
      <c r="O142" s="24"/>
      <c r="P142" s="44"/>
      <c r="Q142" s="47"/>
      <c r="R142" s="44"/>
      <c r="S142" s="44"/>
      <c r="T142" s="24"/>
      <c r="U142" s="24"/>
      <c r="V142" s="24"/>
      <c r="W142" s="24"/>
      <c r="X142" s="80"/>
      <c r="Y142" s="44"/>
      <c r="Z142" s="44"/>
      <c r="AA142" s="44"/>
      <c r="AB142" s="44"/>
      <c r="AC142" s="24"/>
      <c r="AD142" s="44"/>
      <c r="AE142" s="44"/>
      <c r="AF142" s="44"/>
      <c r="AG142" s="44"/>
      <c r="AH142" s="44"/>
      <c r="AI142" s="4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7"/>
      <c r="O143" s="24"/>
      <c r="P143" s="44"/>
      <c r="Q143" s="47"/>
      <c r="R143" s="44"/>
      <c r="S143" s="44"/>
      <c r="T143" s="24"/>
      <c r="U143" s="24"/>
      <c r="V143" s="24"/>
      <c r="W143" s="24"/>
      <c r="X143" s="80"/>
      <c r="Y143" s="44"/>
      <c r="Z143" s="44"/>
      <c r="AA143" s="44"/>
      <c r="AB143" s="44"/>
      <c r="AC143" s="24"/>
      <c r="AD143" s="44"/>
      <c r="AE143" s="44"/>
      <c r="AF143" s="44"/>
      <c r="AG143" s="44"/>
      <c r="AH143" s="44"/>
      <c r="AI143" s="4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7"/>
      <c r="O144" s="24"/>
      <c r="P144" s="44"/>
      <c r="Q144" s="47"/>
      <c r="R144" s="44"/>
      <c r="S144" s="44"/>
      <c r="T144" s="24"/>
      <c r="U144" s="24"/>
      <c r="V144" s="24"/>
      <c r="W144" s="24"/>
      <c r="X144" s="80"/>
      <c r="Y144" s="44"/>
      <c r="Z144" s="44"/>
      <c r="AA144" s="44"/>
      <c r="AB144" s="44"/>
      <c r="AC144" s="24"/>
      <c r="AD144" s="44"/>
      <c r="AE144" s="44"/>
      <c r="AF144" s="44"/>
      <c r="AG144" s="44"/>
      <c r="AH144" s="44"/>
      <c r="AI144" s="44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36</v>
      </c>
      <c r="C1" s="3"/>
      <c r="D1" s="4"/>
      <c r="E1" s="5" t="s">
        <v>54</v>
      </c>
      <c r="F1" s="99"/>
      <c r="G1" s="100"/>
      <c r="H1" s="10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9"/>
      <c r="AB1" s="99"/>
      <c r="AC1" s="100"/>
      <c r="AD1" s="10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5" t="s">
        <v>55</v>
      </c>
      <c r="C2" s="86"/>
      <c r="D2" s="87"/>
      <c r="E2" s="13" t="s">
        <v>13</v>
      </c>
      <c r="F2" s="14"/>
      <c r="G2" s="14"/>
      <c r="H2" s="14"/>
      <c r="I2" s="20"/>
      <c r="J2" s="15"/>
      <c r="K2" s="89"/>
      <c r="L2" s="22" t="s">
        <v>61</v>
      </c>
      <c r="M2" s="14"/>
      <c r="N2" s="14"/>
      <c r="O2" s="21"/>
      <c r="P2" s="19"/>
      <c r="Q2" s="22" t="s">
        <v>62</v>
      </c>
      <c r="R2" s="14"/>
      <c r="S2" s="14"/>
      <c r="T2" s="14"/>
      <c r="U2" s="20"/>
      <c r="V2" s="21"/>
      <c r="W2" s="19"/>
      <c r="X2" s="101" t="s">
        <v>63</v>
      </c>
      <c r="Y2" s="102"/>
      <c r="Z2" s="103"/>
      <c r="AA2" s="13" t="s">
        <v>13</v>
      </c>
      <c r="AB2" s="14"/>
      <c r="AC2" s="14"/>
      <c r="AD2" s="14"/>
      <c r="AE2" s="20"/>
      <c r="AF2" s="15"/>
      <c r="AG2" s="89"/>
      <c r="AH2" s="22" t="s">
        <v>64</v>
      </c>
      <c r="AI2" s="14"/>
      <c r="AJ2" s="14"/>
      <c r="AK2" s="21"/>
      <c r="AL2" s="19"/>
      <c r="AM2" s="22" t="s">
        <v>62</v>
      </c>
      <c r="AN2" s="14"/>
      <c r="AO2" s="14"/>
      <c r="AP2" s="14"/>
      <c r="AQ2" s="20"/>
      <c r="AR2" s="21"/>
      <c r="AS2" s="10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4"/>
      <c r="L3" s="18" t="s">
        <v>5</v>
      </c>
      <c r="M3" s="18" t="s">
        <v>6</v>
      </c>
      <c r="N3" s="18" t="s">
        <v>65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4"/>
      <c r="AH3" s="18" t="s">
        <v>5</v>
      </c>
      <c r="AI3" s="18" t="s">
        <v>6</v>
      </c>
      <c r="AJ3" s="18" t="s">
        <v>65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0"/>
      <c r="C4" s="33"/>
      <c r="D4" s="2"/>
      <c r="E4" s="30"/>
      <c r="F4" s="30"/>
      <c r="G4" s="30"/>
      <c r="H4" s="31"/>
      <c r="I4" s="30"/>
      <c r="J4" s="105"/>
      <c r="K4" s="29"/>
      <c r="L4" s="106"/>
      <c r="M4" s="18"/>
      <c r="N4" s="18"/>
      <c r="O4" s="18"/>
      <c r="P4" s="24"/>
      <c r="Q4" s="30"/>
      <c r="R4" s="30"/>
      <c r="S4" s="31"/>
      <c r="T4" s="30"/>
      <c r="U4" s="30"/>
      <c r="V4" s="107"/>
      <c r="W4" s="29"/>
      <c r="X4" s="30">
        <v>2005</v>
      </c>
      <c r="Y4" s="30" t="s">
        <v>50</v>
      </c>
      <c r="Z4" s="2" t="s">
        <v>48</v>
      </c>
      <c r="AA4" s="30">
        <v>3</v>
      </c>
      <c r="AB4" s="30">
        <v>0</v>
      </c>
      <c r="AC4" s="30">
        <v>0</v>
      </c>
      <c r="AD4" s="30">
        <v>1</v>
      </c>
      <c r="AE4" s="30">
        <v>5</v>
      </c>
      <c r="AF4" s="88">
        <v>0.45450000000000002</v>
      </c>
      <c r="AG4" s="24">
        <v>11</v>
      </c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08"/>
      <c r="AS4" s="109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0">
        <v>2006</v>
      </c>
      <c r="C5" s="33" t="s">
        <v>37</v>
      </c>
      <c r="D5" s="2" t="s">
        <v>38</v>
      </c>
      <c r="E5" s="30">
        <v>8</v>
      </c>
      <c r="F5" s="30">
        <v>0</v>
      </c>
      <c r="G5" s="30">
        <v>0</v>
      </c>
      <c r="H5" s="31">
        <v>4</v>
      </c>
      <c r="I5" s="30">
        <v>6</v>
      </c>
      <c r="J5" s="105">
        <v>0.182</v>
      </c>
      <c r="K5" s="29">
        <v>33</v>
      </c>
      <c r="L5" s="106"/>
      <c r="M5" s="18"/>
      <c r="N5" s="18"/>
      <c r="O5" s="18"/>
      <c r="P5" s="24"/>
      <c r="Q5" s="30"/>
      <c r="R5" s="30"/>
      <c r="S5" s="31"/>
      <c r="T5" s="30"/>
      <c r="U5" s="30"/>
      <c r="V5" s="107"/>
      <c r="W5" s="29"/>
      <c r="X5" s="30">
        <v>2006</v>
      </c>
      <c r="Y5" s="30" t="s">
        <v>51</v>
      </c>
      <c r="Z5" s="2" t="s">
        <v>48</v>
      </c>
      <c r="AA5" s="30">
        <v>6</v>
      </c>
      <c r="AB5" s="30">
        <v>0</v>
      </c>
      <c r="AC5" s="30">
        <v>1</v>
      </c>
      <c r="AD5" s="30">
        <v>4</v>
      </c>
      <c r="AE5" s="30">
        <v>14</v>
      </c>
      <c r="AF5" s="88">
        <v>0.4375</v>
      </c>
      <c r="AG5" s="24">
        <v>32</v>
      </c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08"/>
      <c r="AS5" s="109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0">
        <v>2007</v>
      </c>
      <c r="C6" s="33" t="s">
        <v>40</v>
      </c>
      <c r="D6" s="2" t="s">
        <v>38</v>
      </c>
      <c r="E6" s="30">
        <v>16</v>
      </c>
      <c r="F6" s="30">
        <v>0</v>
      </c>
      <c r="G6" s="30">
        <v>0</v>
      </c>
      <c r="H6" s="31">
        <v>12</v>
      </c>
      <c r="I6" s="30">
        <v>29</v>
      </c>
      <c r="J6" s="105">
        <v>0.45300000000000001</v>
      </c>
      <c r="K6" s="29">
        <v>64</v>
      </c>
      <c r="L6" s="106"/>
      <c r="M6" s="18"/>
      <c r="N6" s="18"/>
      <c r="O6" s="18"/>
      <c r="P6" s="24"/>
      <c r="Q6" s="30"/>
      <c r="R6" s="30"/>
      <c r="S6" s="31"/>
      <c r="T6" s="30"/>
      <c r="U6" s="30"/>
      <c r="V6" s="107"/>
      <c r="W6" s="29"/>
      <c r="X6" s="30"/>
      <c r="Y6" s="33"/>
      <c r="Z6" s="2"/>
      <c r="AA6" s="30"/>
      <c r="AB6" s="30"/>
      <c r="AC6" s="30"/>
      <c r="AD6" s="31"/>
      <c r="AE6" s="30"/>
      <c r="AF6" s="105"/>
      <c r="AG6" s="29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08"/>
      <c r="AS6" s="109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0">
        <v>2008</v>
      </c>
      <c r="C7" s="33" t="s">
        <v>37</v>
      </c>
      <c r="D7" s="2" t="s">
        <v>38</v>
      </c>
      <c r="E7" s="30">
        <v>13</v>
      </c>
      <c r="F7" s="30">
        <v>1</v>
      </c>
      <c r="G7" s="30">
        <v>0</v>
      </c>
      <c r="H7" s="31">
        <v>6</v>
      </c>
      <c r="I7" s="30">
        <v>22</v>
      </c>
      <c r="J7" s="105">
        <v>0.39300000000000002</v>
      </c>
      <c r="K7" s="29">
        <v>56</v>
      </c>
      <c r="L7" s="106"/>
      <c r="M7" s="18"/>
      <c r="N7" s="18"/>
      <c r="O7" s="18"/>
      <c r="P7" s="24"/>
      <c r="Q7" s="30"/>
      <c r="R7" s="30"/>
      <c r="S7" s="31"/>
      <c r="T7" s="30"/>
      <c r="U7" s="30"/>
      <c r="V7" s="107"/>
      <c r="W7" s="29"/>
      <c r="X7" s="30"/>
      <c r="Y7" s="33"/>
      <c r="Z7" s="2"/>
      <c r="AA7" s="30"/>
      <c r="AB7" s="30"/>
      <c r="AC7" s="30"/>
      <c r="AD7" s="31"/>
      <c r="AE7" s="30"/>
      <c r="AF7" s="105"/>
      <c r="AG7" s="2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08"/>
      <c r="AS7" s="109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ht="14.25" x14ac:dyDescent="0.2">
      <c r="A8" s="44"/>
      <c r="B8" s="110" t="s">
        <v>66</v>
      </c>
      <c r="C8" s="111"/>
      <c r="D8" s="112"/>
      <c r="E8" s="113">
        <f>SUM(E4:E7)</f>
        <v>37</v>
      </c>
      <c r="F8" s="113">
        <f>SUM(F4:F7)</f>
        <v>1</v>
      </c>
      <c r="G8" s="113">
        <f>SUM(G4:G7)</f>
        <v>0</v>
      </c>
      <c r="H8" s="113">
        <f>SUM(H4:H7)</f>
        <v>22</v>
      </c>
      <c r="I8" s="113">
        <f>SUM(I4:I7)</f>
        <v>57</v>
      </c>
      <c r="J8" s="114">
        <f>PRODUCT(I8/K8)</f>
        <v>0.37254901960784315</v>
      </c>
      <c r="K8" s="89">
        <f>SUM(K4:K7)</f>
        <v>153</v>
      </c>
      <c r="L8" s="22"/>
      <c r="M8" s="20"/>
      <c r="N8" s="115"/>
      <c r="O8" s="116"/>
      <c r="P8" s="24"/>
      <c r="Q8" s="113">
        <f>SUM(Q4:Q7)</f>
        <v>0</v>
      </c>
      <c r="R8" s="113">
        <f>SUM(R4:R7)</f>
        <v>0</v>
      </c>
      <c r="S8" s="113">
        <f>SUM(S4:S7)</f>
        <v>0</v>
      </c>
      <c r="T8" s="113">
        <f>SUM(T4:T7)</f>
        <v>0</v>
      </c>
      <c r="U8" s="113">
        <f>SUM(U4:U7)</f>
        <v>0</v>
      </c>
      <c r="V8" s="42">
        <v>0</v>
      </c>
      <c r="W8" s="89">
        <f>SUM(W4:W7)</f>
        <v>0</v>
      </c>
      <c r="X8" s="16" t="s">
        <v>66</v>
      </c>
      <c r="Y8" s="17"/>
      <c r="Z8" s="15"/>
      <c r="AA8" s="113">
        <f>SUM(AA4:AA7)</f>
        <v>9</v>
      </c>
      <c r="AB8" s="113">
        <f>SUM(AB4:AB7)</f>
        <v>0</v>
      </c>
      <c r="AC8" s="113">
        <f>SUM(AC4:AC7)</f>
        <v>1</v>
      </c>
      <c r="AD8" s="113">
        <f>SUM(AD4:AD7)</f>
        <v>5</v>
      </c>
      <c r="AE8" s="113">
        <f>SUM(AE4:AE7)</f>
        <v>19</v>
      </c>
      <c r="AF8" s="114">
        <f>PRODUCT(AE8/AG8)</f>
        <v>0.44186046511627908</v>
      </c>
      <c r="AG8" s="89">
        <f>SUM(AG4:AG7)</f>
        <v>43</v>
      </c>
      <c r="AH8" s="22"/>
      <c r="AI8" s="20"/>
      <c r="AJ8" s="115"/>
      <c r="AK8" s="116"/>
      <c r="AL8" s="24"/>
      <c r="AM8" s="113">
        <f>SUM(AM4:AM7)</f>
        <v>0</v>
      </c>
      <c r="AN8" s="113">
        <f>SUM(AN4:AN7)</f>
        <v>0</v>
      </c>
      <c r="AO8" s="113">
        <f>SUM(AO4:AO7)</f>
        <v>0</v>
      </c>
      <c r="AP8" s="113">
        <f>SUM(AP4:AP7)</f>
        <v>0</v>
      </c>
      <c r="AQ8" s="113">
        <f>SUM(AQ4:AQ7)</f>
        <v>0</v>
      </c>
      <c r="AR8" s="114">
        <v>0</v>
      </c>
      <c r="AS8" s="104">
        <f>SUM(AS4:AS7)</f>
        <v>0</v>
      </c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44"/>
      <c r="C9" s="44"/>
      <c r="D9" s="44"/>
      <c r="E9" s="44"/>
      <c r="F9" s="44"/>
      <c r="G9" s="44"/>
      <c r="H9" s="44"/>
      <c r="I9" s="44"/>
      <c r="J9" s="45"/>
      <c r="K9" s="29"/>
      <c r="L9" s="24"/>
      <c r="M9" s="24"/>
      <c r="N9" s="24"/>
      <c r="O9" s="24"/>
      <c r="P9" s="44"/>
      <c r="Q9" s="44"/>
      <c r="R9" s="47"/>
      <c r="S9" s="44"/>
      <c r="T9" s="44"/>
      <c r="U9" s="24"/>
      <c r="V9" s="24"/>
      <c r="W9" s="29"/>
      <c r="X9" s="44"/>
      <c r="Y9" s="44"/>
      <c r="Z9" s="44"/>
      <c r="AA9" s="44"/>
      <c r="AB9" s="44"/>
      <c r="AC9" s="44"/>
      <c r="AD9" s="44"/>
      <c r="AE9" s="44"/>
      <c r="AF9" s="45"/>
      <c r="AG9" s="29"/>
      <c r="AH9" s="24"/>
      <c r="AI9" s="24"/>
      <c r="AJ9" s="24"/>
      <c r="AK9" s="24"/>
      <c r="AL9" s="44"/>
      <c r="AM9" s="44"/>
      <c r="AN9" s="47"/>
      <c r="AO9" s="44"/>
      <c r="AP9" s="44"/>
      <c r="AQ9" s="24"/>
      <c r="AR9" s="24"/>
      <c r="AS9" s="29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117" t="s">
        <v>67</v>
      </c>
      <c r="C10" s="118"/>
      <c r="D10" s="119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4"/>
      <c r="L10" s="18" t="s">
        <v>29</v>
      </c>
      <c r="M10" s="18" t="s">
        <v>30</v>
      </c>
      <c r="N10" s="18" t="s">
        <v>68</v>
      </c>
      <c r="O10" s="18" t="s">
        <v>69</v>
      </c>
      <c r="Q10" s="47"/>
      <c r="R10" s="47" t="s">
        <v>52</v>
      </c>
      <c r="S10" s="47"/>
      <c r="T10" s="44" t="s">
        <v>53</v>
      </c>
      <c r="U10" s="24"/>
      <c r="V10" s="29"/>
      <c r="W10" s="29"/>
      <c r="X10" s="120"/>
      <c r="Y10" s="120"/>
      <c r="Z10" s="120"/>
      <c r="AA10" s="120"/>
      <c r="AB10" s="120"/>
      <c r="AC10" s="47"/>
      <c r="AD10" s="47"/>
      <c r="AE10" s="47"/>
      <c r="AF10" s="44"/>
      <c r="AG10" s="44"/>
      <c r="AH10" s="44"/>
      <c r="AI10" s="44"/>
      <c r="AJ10" s="44"/>
      <c r="AK10" s="44"/>
      <c r="AM10" s="29"/>
      <c r="AN10" s="120"/>
      <c r="AO10" s="120"/>
      <c r="AP10" s="120"/>
      <c r="AQ10" s="120"/>
      <c r="AR10" s="120"/>
      <c r="AS10" s="120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49" t="s">
        <v>12</v>
      </c>
      <c r="C11" s="12"/>
      <c r="D11" s="51"/>
      <c r="E11" s="121">
        <v>10</v>
      </c>
      <c r="F11" s="121">
        <v>1</v>
      </c>
      <c r="G11" s="121">
        <v>0</v>
      </c>
      <c r="H11" s="121">
        <v>8</v>
      </c>
      <c r="I11" s="121">
        <v>18</v>
      </c>
      <c r="J11" s="122">
        <v>0.51400000000000001</v>
      </c>
      <c r="K11" s="44">
        <f>PRODUCT(I11/J11)</f>
        <v>35.019455252918284</v>
      </c>
      <c r="L11" s="123">
        <f>PRODUCT((F11+G11)/E11)</f>
        <v>0.1</v>
      </c>
      <c r="M11" s="123">
        <f>PRODUCT(H11/E11)</f>
        <v>0.8</v>
      </c>
      <c r="N11" s="123">
        <f>PRODUCT((F11+G11+H11)/E11)</f>
        <v>0.9</v>
      </c>
      <c r="O11" s="123">
        <f>PRODUCT(I11/E11)</f>
        <v>1.8</v>
      </c>
      <c r="Q11" s="47"/>
      <c r="R11" s="47"/>
      <c r="S11" s="47"/>
      <c r="T11" s="44"/>
      <c r="U11" s="44"/>
      <c r="V11" s="44"/>
      <c r="W11" s="44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4"/>
      <c r="AL11" s="44"/>
      <c r="AM11" s="44"/>
      <c r="AN11" s="47"/>
      <c r="AO11" s="47"/>
      <c r="AP11" s="47"/>
      <c r="AQ11" s="47"/>
      <c r="AR11" s="47"/>
      <c r="AS11" s="47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24" t="s">
        <v>55</v>
      </c>
      <c r="C12" s="125"/>
      <c r="D12" s="126"/>
      <c r="E12" s="121">
        <f>PRODUCT(E8+Q8)</f>
        <v>37</v>
      </c>
      <c r="F12" s="121">
        <f>PRODUCT(F8+R8)</f>
        <v>1</v>
      </c>
      <c r="G12" s="121">
        <f>PRODUCT(G8+S8)</f>
        <v>0</v>
      </c>
      <c r="H12" s="121">
        <f>PRODUCT(H8+T8)</f>
        <v>22</v>
      </c>
      <c r="I12" s="121">
        <f>PRODUCT(I8+U8)</f>
        <v>57</v>
      </c>
      <c r="J12" s="122">
        <f>PRODUCT(I12/K12)</f>
        <v>0.37254901960784315</v>
      </c>
      <c r="K12" s="44">
        <f>PRODUCT(K8+W8)</f>
        <v>153</v>
      </c>
      <c r="L12" s="123">
        <f>PRODUCT((F12+G12)/E12)</f>
        <v>2.7027027027027029E-2</v>
      </c>
      <c r="M12" s="123">
        <f>PRODUCT(H12/E12)</f>
        <v>0.59459459459459463</v>
      </c>
      <c r="N12" s="123">
        <f>PRODUCT((F12+G12+H12)/E12)</f>
        <v>0.6216216216216216</v>
      </c>
      <c r="O12" s="123">
        <f>PRODUCT(I12/E12)</f>
        <v>1.5405405405405406</v>
      </c>
      <c r="Q12" s="47"/>
      <c r="R12" s="47"/>
      <c r="S12" s="47"/>
      <c r="T12" s="44"/>
      <c r="U12" s="44"/>
      <c r="V12" s="44"/>
      <c r="W12" s="44"/>
      <c r="X12" s="44"/>
      <c r="Y12" s="44"/>
      <c r="Z12" s="44"/>
      <c r="AA12" s="44"/>
      <c r="AB12" s="44"/>
      <c r="AC12" s="47"/>
      <c r="AD12" s="47"/>
      <c r="AE12" s="47"/>
      <c r="AF12" s="47"/>
      <c r="AG12" s="47"/>
      <c r="AH12" s="47"/>
      <c r="AI12" s="47"/>
      <c r="AJ12" s="47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7" t="s">
        <v>63</v>
      </c>
      <c r="C13" s="83"/>
      <c r="D13" s="28"/>
      <c r="E13" s="121">
        <f>PRODUCT(AA8+AM8)</f>
        <v>9</v>
      </c>
      <c r="F13" s="121">
        <f>PRODUCT(AB8+AN8)</f>
        <v>0</v>
      </c>
      <c r="G13" s="121">
        <f>PRODUCT(AC8+AO8)</f>
        <v>1</v>
      </c>
      <c r="H13" s="121">
        <f>PRODUCT(AD8+AP8)</f>
        <v>5</v>
      </c>
      <c r="I13" s="121">
        <f>PRODUCT(AE8+AQ8)</f>
        <v>19</v>
      </c>
      <c r="J13" s="122">
        <f>PRODUCT(I13/K13)</f>
        <v>0.44186046511627908</v>
      </c>
      <c r="K13" s="24">
        <f>PRODUCT(AG8+AS8)</f>
        <v>43</v>
      </c>
      <c r="L13" s="123">
        <f>PRODUCT((F13+G13)/E13)</f>
        <v>0.1111111111111111</v>
      </c>
      <c r="M13" s="123">
        <f>PRODUCT(H13/E13)</f>
        <v>0.55555555555555558</v>
      </c>
      <c r="N13" s="123">
        <f>PRODUCT((F13+G13+H13)/E13)</f>
        <v>0.66666666666666663</v>
      </c>
      <c r="O13" s="123">
        <f>PRODUCT(I13/E13)</f>
        <v>2.1111111111111112</v>
      </c>
      <c r="Q13" s="47"/>
      <c r="R13" s="47"/>
      <c r="S13" s="44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4"/>
      <c r="AL13" s="2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27" t="s">
        <v>66</v>
      </c>
      <c r="C14" s="128"/>
      <c r="D14" s="129"/>
      <c r="E14" s="121">
        <f>SUM(E11:E13)</f>
        <v>56</v>
      </c>
      <c r="F14" s="121">
        <f t="shared" ref="F14:I14" si="0">SUM(F11:F13)</f>
        <v>2</v>
      </c>
      <c r="G14" s="121">
        <f t="shared" si="0"/>
        <v>1</v>
      </c>
      <c r="H14" s="121">
        <f t="shared" si="0"/>
        <v>35</v>
      </c>
      <c r="I14" s="121">
        <f t="shared" si="0"/>
        <v>94</v>
      </c>
      <c r="J14" s="122">
        <f>PRODUCT(I14/K14)</f>
        <v>0.40689213770801053</v>
      </c>
      <c r="K14" s="44">
        <f>SUM(K11:K13)</f>
        <v>231.01945525291828</v>
      </c>
      <c r="L14" s="123">
        <f>PRODUCT((F14+G14)/E14)</f>
        <v>5.3571428571428568E-2</v>
      </c>
      <c r="M14" s="123">
        <f>PRODUCT(H14/E14)</f>
        <v>0.625</v>
      </c>
      <c r="N14" s="123">
        <f>PRODUCT((F14+G14+H14)/E14)</f>
        <v>0.6785714285714286</v>
      </c>
      <c r="O14" s="123">
        <f>PRODUCT(I14/E14)</f>
        <v>1.6785714285714286</v>
      </c>
      <c r="Q14" s="24"/>
      <c r="R14" s="24"/>
      <c r="S14" s="24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ht="14.25" x14ac:dyDescent="0.2">
      <c r="A15" s="44"/>
      <c r="B15" s="44"/>
      <c r="C15" s="44"/>
      <c r="D15" s="44"/>
      <c r="E15" s="24"/>
      <c r="F15" s="24"/>
      <c r="G15" s="24"/>
      <c r="H15" s="24"/>
      <c r="I15" s="24"/>
      <c r="J15" s="44"/>
      <c r="K15" s="44"/>
      <c r="L15" s="24"/>
      <c r="M15" s="24"/>
      <c r="N15" s="24"/>
      <c r="O15" s="24"/>
      <c r="P15" s="44"/>
      <c r="Q15" s="44"/>
      <c r="R15" s="44"/>
      <c r="S15" s="44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J53" s="44"/>
      <c r="K53" s="44"/>
      <c r="L53"/>
      <c r="M53"/>
      <c r="N53"/>
      <c r="O53"/>
      <c r="P53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24"/>
      <c r="R87" s="24"/>
      <c r="S87" s="2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2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4"/>
      <c r="R88" s="24"/>
      <c r="S88" s="2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2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4"/>
      <c r="R89" s="24"/>
      <c r="S89" s="2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2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24"/>
      <c r="AL179" s="24"/>
    </row>
    <row r="180" spans="12:38" x14ac:dyDescent="0.25">
      <c r="R180" s="29"/>
      <c r="S180" s="29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</row>
    <row r="181" spans="12:38" x14ac:dyDescent="0.25">
      <c r="R181" s="29"/>
      <c r="S181" s="29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</row>
    <row r="182" spans="12:38" x14ac:dyDescent="0.25">
      <c r="R182" s="29"/>
      <c r="S182" s="29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</row>
    <row r="183" spans="12:38" x14ac:dyDescent="0.25">
      <c r="L183"/>
      <c r="M183"/>
      <c r="N183"/>
      <c r="O183"/>
      <c r="P183"/>
      <c r="R183" s="29"/>
      <c r="S183" s="29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ht="14.25" x14ac:dyDescent="0.2">
      <c r="L208"/>
      <c r="M208"/>
      <c r="N208"/>
      <c r="O208"/>
      <c r="P20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ht="14.25" x14ac:dyDescent="0.2">
      <c r="L209"/>
      <c r="M209"/>
      <c r="N209"/>
      <c r="O209"/>
      <c r="P20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2018-11-19T17:08:21Z</dcterms:modified>
</cp:coreProperties>
</file>