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<sst xmlns="http://schemas.openxmlformats.org/spreadsheetml/2006/main" count="83" uniqueCount="36">
  <si>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</si>
  <si>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</si>
  <si>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</si>
  <si>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</si>
  <si>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</si>
  <si>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</si>
  <si>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</si>
  <si>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</si>
  <si>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</si>
  <si>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</si>
  <si>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</si>
  <si>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</si>
  <si>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</si>
  <si>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</si>
  <si>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</si>
  <si>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</si>
  <si>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</si>
  <si>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</si>
  <si>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</si>
  <si>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</si>
  <si>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</si>
  <si>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</si>
  <si>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</si>
  <si>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</si>
  <si>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YPL = Yliopiston Pallonlyöjät</t>
  </si>
  <si>
    <t>Ari-Pekka Kalluinen</t>
  </si>
  <si>
    <t>10.</t>
  </si>
  <si>
    <t>MyVe</t>
  </si>
  <si>
    <t>4.</t>
  </si>
  <si>
    <t>YPL</t>
  </si>
  <si>
    <t>6.</t>
  </si>
  <si>
    <t>5.</t>
  </si>
  <si>
    <t>8.</t>
  </si>
  <si>
    <t>7.</t>
  </si>
  <si>
    <t>12.3.1977</t>
  </si>
  <si>
    <t>MyVe = Mynämäen Vesa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</si>
</sst>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34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1</v>
      </c>
      <c r="AC4" s="12">
        <v>9</v>
      </c>
      <c r="AD4" s="12">
        <v>7</v>
      </c>
      <c r="AE4" s="12">
        <v>46</v>
      </c>
      <c r="AF4" s="68">
        <v>0.48420000000000002</v>
      </c>
      <c r="AG4" s="10">
        <v>95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29</v>
      </c>
      <c r="AA5" s="12">
        <v>17</v>
      </c>
      <c r="AB5" s="12">
        <v>1</v>
      </c>
      <c r="AC5" s="12">
        <v>12</v>
      </c>
      <c r="AD5" s="12">
        <v>12</v>
      </c>
      <c r="AE5" s="12">
        <v>67</v>
      </c>
      <c r="AF5" s="68">
        <v>0.62029999999999996</v>
      </c>
      <c r="AG5" s="10">
        <v>108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4</v>
      </c>
      <c r="AR5" s="65">
        <v>0.44440000000000002</v>
      </c>
      <c r="AS5" s="66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30</v>
      </c>
      <c r="Z6" s="1" t="s">
        <v>29</v>
      </c>
      <c r="AA6" s="12">
        <v>12</v>
      </c>
      <c r="AB6" s="12">
        <v>0</v>
      </c>
      <c r="AC6" s="12">
        <v>3</v>
      </c>
      <c r="AD6" s="12">
        <v>3</v>
      </c>
      <c r="AE6" s="12">
        <v>32</v>
      </c>
      <c r="AF6" s="68">
        <v>0.50790000000000002</v>
      </c>
      <c r="AG6" s="10">
        <v>63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30</v>
      </c>
      <c r="Z8" s="1" t="s">
        <v>27</v>
      </c>
      <c r="AA8" s="12">
        <v>16</v>
      </c>
      <c r="AB8" s="12">
        <v>4</v>
      </c>
      <c r="AC8" s="12">
        <v>25</v>
      </c>
      <c r="AD8" s="12">
        <v>11</v>
      </c>
      <c r="AE8" s="12">
        <v>85</v>
      </c>
      <c r="AF8" s="68">
        <v>0.63900000000000001</v>
      </c>
      <c r="AG8" s="10">
        <v>133</v>
      </c>
      <c r="AH8" s="7" t="s">
        <v>31</v>
      </c>
      <c r="AI8" s="7"/>
      <c r="AJ8" s="7"/>
      <c r="AK8" s="7" t="s">
        <v>30</v>
      </c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32</v>
      </c>
      <c r="Z9" s="1" t="s">
        <v>27</v>
      </c>
      <c r="AA9" s="12">
        <v>16</v>
      </c>
      <c r="AB9" s="12">
        <v>6</v>
      </c>
      <c r="AC9" s="12">
        <v>38</v>
      </c>
      <c r="AD9" s="12">
        <v>13</v>
      </c>
      <c r="AE9" s="12">
        <v>103</v>
      </c>
      <c r="AF9" s="68">
        <v>0.70540000000000003</v>
      </c>
      <c r="AG9" s="10">
        <v>146</v>
      </c>
      <c r="AH9" s="7" t="s">
        <v>31</v>
      </c>
      <c r="AI9" s="7"/>
      <c r="AJ9" s="7" t="s">
        <v>33</v>
      </c>
      <c r="AK9" s="7" t="s">
        <v>31</v>
      </c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79</v>
      </c>
      <c r="AB10" s="36">
        <f>SUM(AB4:AB9)</f>
        <v>12</v>
      </c>
      <c r="AC10" s="36">
        <f>SUM(AC4:AC9)</f>
        <v>87</v>
      </c>
      <c r="AD10" s="36">
        <f>SUM(AD4:AD9)</f>
        <v>46</v>
      </c>
      <c r="AE10" s="36">
        <f>SUM(AE4:AE9)</f>
        <v>333</v>
      </c>
      <c r="AF10" s="37">
        <f>PRODUCT(AE10/AG10)</f>
        <v>0.61100917431192658</v>
      </c>
      <c r="AG10" s="21">
        <f>SUM(AG4:AG9)</f>
        <v>545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1</v>
      </c>
      <c r="AP10" s="36">
        <f>SUM(AP4:AP9)</f>
        <v>0</v>
      </c>
      <c r="AQ10" s="36">
        <f>SUM(AQ4:AQ9)</f>
        <v>4</v>
      </c>
      <c r="AR10" s="37">
        <f>PRODUCT(AQ10/AS10)</f>
        <v>0.44444444444444442</v>
      </c>
      <c r="AS10" s="39">
        <f>SUM(AS4:AS9)</f>
        <v>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81</v>
      </c>
      <c r="F15" s="47">
        <f>PRODUCT(AB10+AN10)</f>
        <v>12</v>
      </c>
      <c r="G15" s="47">
        <f>PRODUCT(AC10+AO10)</f>
        <v>88</v>
      </c>
      <c r="H15" s="47">
        <f>PRODUCT(AD10+AP10)</f>
        <v>46</v>
      </c>
      <c r="I15" s="47">
        <f>PRODUCT(AE10+AQ10)</f>
        <v>337</v>
      </c>
      <c r="J15" s="60">
        <f>PRODUCT(I15/K15)</f>
        <v>0.60830324909747291</v>
      </c>
      <c r="K15" s="10">
        <f>PRODUCT(AG10+AS10)</f>
        <v>554</v>
      </c>
      <c r="L15" s="53">
        <f>PRODUCT((F15+G15)/E15)</f>
        <v>1.2345679012345678</v>
      </c>
      <c r="M15" s="53">
        <f>PRODUCT(H15/E15)</f>
        <v>0.5679012345679012</v>
      </c>
      <c r="N15" s="53">
        <f>PRODUCT((F15+G15+H15)/E15)</f>
        <v>1.8024691358024691</v>
      </c>
      <c r="O15" s="53">
        <f>PRODUCT(I15/E15)</f>
        <v>4.1604938271604937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81</v>
      </c>
      <c r="F16" s="47">
        <f t="shared" ref="F16:I16" si="0">SUM(F13:F15)</f>
        <v>12</v>
      </c>
      <c r="G16" s="47">
        <f t="shared" si="0"/>
        <v>88</v>
      </c>
      <c r="H16" s="47">
        <f t="shared" si="0"/>
        <v>46</v>
      </c>
      <c r="I16" s="47">
        <f t="shared" si="0"/>
        <v>337</v>
      </c>
      <c r="J16" s="60">
        <f>PRODUCT(I16/K16)</f>
        <v>0.60830324909747291</v>
      </c>
      <c r="K16" s="16">
        <f>SUM(K13:K15)</f>
        <v>554</v>
      </c>
      <c r="L16" s="53">
        <f>PRODUCT((F16+G16)/E16)</f>
        <v>1.2345679012345678</v>
      </c>
      <c r="M16" s="53">
        <f>PRODUCT(H16/E16)</f>
        <v>0.5679012345679012</v>
      </c>
      <c r="N16" s="53">
        <f>PRODUCT((F16+G16+H16)/E16)</f>
        <v>1.8024691358024691</v>
      </c>
      <c r="O16" s="53">
        <f>PRODUCT(I16/E16)</f>
        <v>4.1604938271604937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2018-10-18T18:01:09Z</dcterms:modified>
</cp:coreProperties>
</file>