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H14" i="2" s="1"/>
  <c r="G8" i="2"/>
  <c r="G12" i="2" s="1"/>
  <c r="G14" i="2" s="1"/>
  <c r="F8" i="2"/>
  <c r="F12" i="2" s="1"/>
  <c r="F14" i="2" s="1"/>
  <c r="E8" i="2"/>
  <c r="E12" i="2" s="1"/>
  <c r="E14" i="2" s="1"/>
  <c r="J8" i="2" l="1"/>
  <c r="J12" i="2"/>
  <c r="AF8" i="2"/>
  <c r="O14" i="2"/>
  <c r="O13" i="2"/>
  <c r="J13" i="2"/>
  <c r="N14" i="2"/>
  <c r="L14" i="2"/>
  <c r="M14" i="2"/>
  <c r="K14" i="2"/>
  <c r="J14" i="2" s="1"/>
  <c r="L13" i="2"/>
  <c r="N13" i="2"/>
  <c r="M13" i="2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<sst xmlns="http://schemas.openxmlformats.org/spreadsheetml/2006/main" count="77" uniqueCount="36">
  <si>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</si>
  <si>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</si>
  <si>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</si>
  <si>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</si>
  <si>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</si>
  <si>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</si>
  <si>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</si>
  <si>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</si>
  <si>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</si>
  <si>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</si>
  <si>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</si>
  <si>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</si>
  <si>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</si>
  <si>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</si>
  <si>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HaVe = Halsua-Veteli Pesis  (2002)</t>
  </si>
  <si>
    <t>11.</t>
  </si>
  <si>
    <t>VePe</t>
  </si>
  <si>
    <t>Joni Kanala</t>
  </si>
  <si>
    <t>HalTo</t>
  </si>
  <si>
    <t>8.</t>
  </si>
  <si>
    <t>9.</t>
  </si>
  <si>
    <t>7.</t>
  </si>
  <si>
    <t>HaVe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</si>
  <si>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</si>
  <si>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</si>
  <si>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</si>
  <si>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</si>
  <si>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</si>
  <si>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</si>
  <si>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</si>
  <si>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</si>
  <si>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</si>
  <si>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</si>
  <si>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VePe = Veteli Pesis  (2001)</t>
  </si>
  <si>
    <t>16.4.1978   Halsua</t>
  </si>
  <si>
    <t>HalTo = Halsuan Toivo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</si>
</sst>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34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39" t="s">
        <v>25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2001</v>
      </c>
      <c r="C4" s="35" t="s">
        <v>15</v>
      </c>
      <c r="D4" s="43" t="s">
        <v>16</v>
      </c>
      <c r="E4" s="22">
        <v>7</v>
      </c>
      <c r="F4" s="22">
        <v>0</v>
      </c>
      <c r="G4" s="22">
        <v>1</v>
      </c>
      <c r="H4" s="34">
        <v>1</v>
      </c>
      <c r="I4" s="22">
        <v>7</v>
      </c>
      <c r="J4" s="44">
        <v>0.33333333333333331</v>
      </c>
      <c r="K4" s="21">
        <v>21</v>
      </c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2002</v>
      </c>
      <c r="Y5" s="22" t="s">
        <v>20</v>
      </c>
      <c r="Z5" s="43" t="s">
        <v>18</v>
      </c>
      <c r="AA5" s="22">
        <v>18</v>
      </c>
      <c r="AB5" s="22">
        <v>1</v>
      </c>
      <c r="AC5" s="22">
        <v>10</v>
      </c>
      <c r="AD5" s="22">
        <v>14</v>
      </c>
      <c r="AE5" s="22">
        <v>69</v>
      </c>
      <c r="AF5" s="28">
        <v>0.5897</v>
      </c>
      <c r="AG5" s="18">
        <v>117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2003</v>
      </c>
      <c r="Y6" s="22" t="s">
        <v>21</v>
      </c>
      <c r="Z6" s="43" t="s">
        <v>22</v>
      </c>
      <c r="AA6" s="22">
        <v>16</v>
      </c>
      <c r="AB6" s="22">
        <v>1</v>
      </c>
      <c r="AC6" s="22">
        <v>5</v>
      </c>
      <c r="AD6" s="22">
        <v>1</v>
      </c>
      <c r="AE6" s="22">
        <v>39</v>
      </c>
      <c r="AF6" s="28">
        <v>0.40620000000000001</v>
      </c>
      <c r="AG6" s="18">
        <v>96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2004</v>
      </c>
      <c r="Y7" s="22" t="s">
        <v>19</v>
      </c>
      <c r="Z7" s="43" t="s">
        <v>22</v>
      </c>
      <c r="AA7" s="22">
        <v>18</v>
      </c>
      <c r="AB7" s="22">
        <v>0</v>
      </c>
      <c r="AC7" s="22">
        <v>7</v>
      </c>
      <c r="AD7" s="22">
        <v>8</v>
      </c>
      <c r="AE7" s="22">
        <v>52</v>
      </c>
      <c r="AF7" s="28">
        <v>0.5252</v>
      </c>
      <c r="AG7" s="18">
        <v>99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48" t="s">
        <v>28</v>
      </c>
      <c r="C8" s="49"/>
      <c r="D8" s="50"/>
      <c r="E8" s="51">
        <f>SUM(E4:E7)</f>
        <v>7</v>
      </c>
      <c r="F8" s="51">
        <f>SUM(F4:F7)</f>
        <v>0</v>
      </c>
      <c r="G8" s="51">
        <f>SUM(G4:G7)</f>
        <v>1</v>
      </c>
      <c r="H8" s="51">
        <f>SUM(H4:H7)</f>
        <v>1</v>
      </c>
      <c r="I8" s="51">
        <f>SUM(I4:I7)</f>
        <v>7</v>
      </c>
      <c r="J8" s="52">
        <f>PRODUCT(I8/K8)</f>
        <v>0.33333333333333331</v>
      </c>
      <c r="K8" s="38">
        <f>SUM(K4:K7)</f>
        <v>21</v>
      </c>
      <c r="L8" s="17"/>
      <c r="M8" s="15"/>
      <c r="N8" s="53"/>
      <c r="O8" s="54"/>
      <c r="P8" s="18"/>
      <c r="Q8" s="51">
        <f>SUM(Q4:Q7)</f>
        <v>0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3">
        <v>0</v>
      </c>
      <c r="W8" s="38">
        <f>SUM(W4:W7)</f>
        <v>0</v>
      </c>
      <c r="X8" s="11" t="s">
        <v>28</v>
      </c>
      <c r="Y8" s="12"/>
      <c r="Z8" s="10"/>
      <c r="AA8" s="51">
        <f>SUM(AA4:AA7)</f>
        <v>52</v>
      </c>
      <c r="AB8" s="51">
        <f>SUM(AB4:AB7)</f>
        <v>2</v>
      </c>
      <c r="AC8" s="51">
        <f>SUM(AC4:AC7)</f>
        <v>22</v>
      </c>
      <c r="AD8" s="51">
        <f>SUM(AD4:AD7)</f>
        <v>23</v>
      </c>
      <c r="AE8" s="51">
        <f>SUM(AE4:AE7)</f>
        <v>160</v>
      </c>
      <c r="AF8" s="52">
        <f>PRODUCT(AE8/AG8)</f>
        <v>0.51282051282051277</v>
      </c>
      <c r="AG8" s="38">
        <f>SUM(AG4:AG7)</f>
        <v>312</v>
      </c>
      <c r="AH8" s="17"/>
      <c r="AI8" s="15"/>
      <c r="AJ8" s="53"/>
      <c r="AK8" s="54"/>
      <c r="AL8" s="18"/>
      <c r="AM8" s="51">
        <f>SUM(AM4:AM7)</f>
        <v>0</v>
      </c>
      <c r="AN8" s="51">
        <f>SUM(AN4:AN7)</f>
        <v>0</v>
      </c>
      <c r="AO8" s="51">
        <f>SUM(AO4:AO7)</f>
        <v>0</v>
      </c>
      <c r="AP8" s="51">
        <f>SUM(AP4:AP7)</f>
        <v>0</v>
      </c>
      <c r="AQ8" s="51">
        <f>SUM(AQ4:AQ7)</f>
        <v>0</v>
      </c>
      <c r="AR8" s="52">
        <v>0</v>
      </c>
      <c r="AS8" s="42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5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5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6" t="s">
        <v>29</v>
      </c>
      <c r="C10" s="57"/>
      <c r="D10" s="58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30</v>
      </c>
      <c r="O10" s="13" t="s">
        <v>31</v>
      </c>
      <c r="Q10" s="25"/>
      <c r="R10" s="25" t="s">
        <v>12</v>
      </c>
      <c r="S10" s="25"/>
      <c r="T10" s="24" t="s">
        <v>35</v>
      </c>
      <c r="U10" s="18"/>
      <c r="V10" s="21"/>
      <c r="W10" s="21"/>
      <c r="X10" s="60"/>
      <c r="Y10" s="60"/>
      <c r="Z10" s="60"/>
      <c r="AA10" s="60"/>
      <c r="AB10" s="60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60"/>
      <c r="AO10" s="60"/>
      <c r="AP10" s="60"/>
      <c r="AQ10" s="60"/>
      <c r="AR10" s="60"/>
      <c r="AS10" s="6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32</v>
      </c>
      <c r="C11" s="7"/>
      <c r="D11" s="27"/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24">
        <v>0</v>
      </c>
      <c r="L11" s="63">
        <v>0</v>
      </c>
      <c r="M11" s="63">
        <v>0</v>
      </c>
      <c r="N11" s="63">
        <v>0</v>
      </c>
      <c r="O11" s="63">
        <v>0</v>
      </c>
      <c r="Q11" s="25"/>
      <c r="R11" s="25"/>
      <c r="S11" s="25"/>
      <c r="T11" s="59" t="s">
        <v>33</v>
      </c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4" t="s">
        <v>13</v>
      </c>
      <c r="C12" s="65"/>
      <c r="D12" s="66"/>
      <c r="E12" s="61">
        <f>PRODUCT(E8+Q8)</f>
        <v>7</v>
      </c>
      <c r="F12" s="61">
        <f>PRODUCT(F8+R8)</f>
        <v>0</v>
      </c>
      <c r="G12" s="61">
        <f>PRODUCT(G8+S8)</f>
        <v>1</v>
      </c>
      <c r="H12" s="61">
        <f>PRODUCT(H8+T8)</f>
        <v>1</v>
      </c>
      <c r="I12" s="61">
        <f>PRODUCT(I8+U8)</f>
        <v>7</v>
      </c>
      <c r="J12" s="62">
        <f>PRODUCT(I12/K12)</f>
        <v>0.33333333333333331</v>
      </c>
      <c r="K12" s="24">
        <f>PRODUCT(K8+W8)</f>
        <v>21</v>
      </c>
      <c r="L12" s="63">
        <f>PRODUCT((F12+G12)/E12)</f>
        <v>0.14285714285714285</v>
      </c>
      <c r="M12" s="63">
        <f>PRODUCT(H12/E12)</f>
        <v>0.14285714285714285</v>
      </c>
      <c r="N12" s="63">
        <f>PRODUCT((F12+G12+H12)/E12)</f>
        <v>0.2857142857142857</v>
      </c>
      <c r="O12" s="63">
        <f>PRODUCT(I12/E12)</f>
        <v>1</v>
      </c>
      <c r="Q12" s="25"/>
      <c r="R12" s="25"/>
      <c r="S12" s="25"/>
      <c r="T12" s="24" t="s">
        <v>14</v>
      </c>
      <c r="U12" s="24"/>
      <c r="V12" s="24"/>
      <c r="W12" s="24"/>
      <c r="X12" s="24"/>
      <c r="Y12" s="24"/>
      <c r="Z12" s="24"/>
      <c r="AA12" s="24"/>
      <c r="AB12" s="24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25</v>
      </c>
      <c r="C13" s="19"/>
      <c r="D13" s="29"/>
      <c r="E13" s="61">
        <f>PRODUCT(AA8+AM8)</f>
        <v>52</v>
      </c>
      <c r="F13" s="61">
        <f>PRODUCT(AB8+AN8)</f>
        <v>2</v>
      </c>
      <c r="G13" s="61">
        <f>PRODUCT(AC8+AO8)</f>
        <v>22</v>
      </c>
      <c r="H13" s="61">
        <f>PRODUCT(AD8+AP8)</f>
        <v>23</v>
      </c>
      <c r="I13" s="61">
        <f>PRODUCT(AE8+AQ8)</f>
        <v>160</v>
      </c>
      <c r="J13" s="62">
        <f>PRODUCT(I13/K13)</f>
        <v>0.51282051282051277</v>
      </c>
      <c r="K13" s="18">
        <f>PRODUCT(AG8+AS8)</f>
        <v>312</v>
      </c>
      <c r="L13" s="63">
        <f>PRODUCT((F13+G13)/E13)</f>
        <v>0.46153846153846156</v>
      </c>
      <c r="M13" s="63">
        <f>PRODUCT(H13/E13)</f>
        <v>0.44230769230769229</v>
      </c>
      <c r="N13" s="63">
        <f>PRODUCT((F13+G13+H13)/E13)</f>
        <v>0.90384615384615385</v>
      </c>
      <c r="O13" s="63">
        <f>PRODUCT(I13/E13)</f>
        <v>3.0769230769230771</v>
      </c>
      <c r="Q13" s="25"/>
      <c r="R13" s="25"/>
      <c r="S13" s="24"/>
      <c r="T13" s="24"/>
      <c r="U13" s="18"/>
      <c r="V13" s="18"/>
      <c r="W13" s="24"/>
      <c r="X13" s="24"/>
      <c r="Y13" s="24"/>
      <c r="Z13" s="24"/>
      <c r="AA13" s="24"/>
      <c r="AB13" s="24"/>
      <c r="AC13" s="25"/>
      <c r="AD13" s="25"/>
      <c r="AE13" s="25"/>
      <c r="AF13" s="25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7" t="s">
        <v>28</v>
      </c>
      <c r="C14" s="68"/>
      <c r="D14" s="69"/>
      <c r="E14" s="61">
        <f>SUM(E11:E13)</f>
        <v>59</v>
      </c>
      <c r="F14" s="61">
        <f t="shared" ref="F14:I14" si="0">SUM(F11:F13)</f>
        <v>2</v>
      </c>
      <c r="G14" s="61">
        <f t="shared" si="0"/>
        <v>23</v>
      </c>
      <c r="H14" s="61">
        <f t="shared" si="0"/>
        <v>24</v>
      </c>
      <c r="I14" s="61">
        <f t="shared" si="0"/>
        <v>167</v>
      </c>
      <c r="J14" s="62">
        <f>PRODUCT(I14/K14)</f>
        <v>0.50150150150150152</v>
      </c>
      <c r="K14" s="24">
        <f>SUM(K11:K13)</f>
        <v>333</v>
      </c>
      <c r="L14" s="63">
        <f>PRODUCT((F14+G14)/E14)</f>
        <v>0.42372881355932202</v>
      </c>
      <c r="M14" s="63">
        <f>PRODUCT(H14/E14)</f>
        <v>0.40677966101694918</v>
      </c>
      <c r="N14" s="63">
        <f>PRODUCT((F14+G14+H14)/E14)</f>
        <v>0.83050847457627119</v>
      </c>
      <c r="O14" s="63">
        <f>PRODUCT(I14/E14)</f>
        <v>2.8305084745762712</v>
      </c>
      <c r="Q14" s="18"/>
      <c r="R14" s="18"/>
      <c r="S14" s="18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2018-10-18T20:26:34Z</dcterms:modified>
</cp:coreProperties>
</file>