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23" i="2" l="1"/>
  <c r="O23" i="2"/>
  <c r="N23" i="2"/>
  <c r="M23" i="2"/>
  <c r="L23" i="2"/>
  <c r="J19" i="2"/>
  <c r="AS19" i="2"/>
  <c r="AQ19" i="2"/>
  <c r="AP19" i="2"/>
  <c r="AO19" i="2"/>
  <c r="AN19" i="2"/>
  <c r="AM19" i="2"/>
  <c r="AG19" i="2"/>
  <c r="AE19" i="2"/>
  <c r="I24" i="2" s="1"/>
  <c r="AD19" i="2"/>
  <c r="AC19" i="2"/>
  <c r="G24" i="2" s="1"/>
  <c r="AB19" i="2"/>
  <c r="AA19" i="2"/>
  <c r="E24" i="2" s="1"/>
  <c r="W19" i="2"/>
  <c r="K23" i="2" s="1"/>
  <c r="K25" i="2" s="1"/>
  <c r="U19" i="2"/>
  <c r="T19" i="2"/>
  <c r="S19" i="2"/>
  <c r="R19" i="2"/>
  <c r="F23" i="2" s="1"/>
  <c r="Q19" i="2"/>
  <c r="K19" i="2"/>
  <c r="I19" i="2"/>
  <c r="I23" i="2" s="1"/>
  <c r="I25" i="2" s="1"/>
  <c r="H19" i="2"/>
  <c r="H23" i="2" s="1"/>
  <c r="G19" i="2"/>
  <c r="G23" i="2" s="1"/>
  <c r="G25" i="2" s="1"/>
  <c r="F19" i="2"/>
  <c r="E19" i="2"/>
  <c r="E23" i="2" s="1"/>
  <c r="E25" i="2" s="1"/>
  <c r="V19" i="2" l="1"/>
  <c r="AR19" i="2"/>
  <c r="K24" i="2"/>
  <c r="F24" i="2"/>
  <c r="N24" i="2" s="1"/>
  <c r="H24" i="2"/>
  <c r="O25" i="2"/>
  <c r="J25" i="2"/>
  <c r="O24" i="2"/>
  <c r="J24" i="2"/>
  <c r="L24" i="2"/>
  <c r="M24" i="2"/>
  <c r="H25" i="2"/>
  <c r="M25" i="2" s="1"/>
  <c r="AF19" i="2"/>
  <c r="F25" i="2" l="1"/>
  <c r="L25" i="2" s="1"/>
  <c r="N25" i="2" l="1"/>
</calcChain>
</file>

<file path=xl/sharedStrings.xml><?xml version="1.0" encoding="utf-8"?>
<sst xmlns="http://schemas.openxmlformats.org/spreadsheetml/2006/main" count="111" uniqueCount="41">
  <si>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</si>
  <si>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</si>
  <si>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</si>
  <si>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</si>
  <si>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</si>
  <si>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</si>
  <si>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</si>
  <si>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</si>
  <si>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</si>
  <si>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</si>
  <si>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</si>
  <si>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</si>
  <si>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</si>
  <si>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KeKi = Kempeleen Kiri  (1915)</t>
  </si>
  <si>
    <t>YKKÖSPESIS</t>
  </si>
  <si>
    <t>Polte = Oulun Polte  (2007)</t>
  </si>
  <si>
    <t>5.</t>
  </si>
  <si>
    <t>KeKi</t>
  </si>
  <si>
    <t>1.</t>
  </si>
  <si>
    <t>KiimU</t>
  </si>
  <si>
    <t>12.</t>
  </si>
  <si>
    <t>16.</t>
  </si>
  <si>
    <t>Heikki Karvonen</t>
  </si>
  <si>
    <t>14.12.1977   Kiiminki</t>
  </si>
  <si>
    <t>KiimU = Kiimingin Urheilijat  (1938),  kasvattajaseura</t>
  </si>
  <si>
    <t>7.</t>
  </si>
  <si>
    <t>Polte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</si>
  <si>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</si>
  <si>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</si>
  <si>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</si>
  <si>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</si>
  <si>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</si>
  <si>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</si>
  <si>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</si>
  <si>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</si>
  <si>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</si>
  <si>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</si>
  <si>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</si>
  <si>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</si>
  <si>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8.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</si>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</sst>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22</v>
      </c>
      <c r="C1" s="3"/>
      <c r="D1" s="4"/>
      <c r="E1" s="5" t="s">
        <v>23</v>
      </c>
      <c r="F1" s="38"/>
      <c r="G1" s="39"/>
      <c r="H1" s="3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8"/>
      <c r="AB1" s="38"/>
      <c r="AC1" s="39"/>
      <c r="AD1" s="3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14</v>
      </c>
      <c r="C2" s="33"/>
      <c r="D2" s="34"/>
      <c r="E2" s="9" t="s">
        <v>7</v>
      </c>
      <c r="F2" s="10"/>
      <c r="G2" s="10"/>
      <c r="H2" s="10"/>
      <c r="I2" s="16"/>
      <c r="J2" s="11"/>
      <c r="K2" s="37"/>
      <c r="L2" s="18" t="s">
        <v>28</v>
      </c>
      <c r="M2" s="10"/>
      <c r="N2" s="10"/>
      <c r="O2" s="17"/>
      <c r="P2" s="15"/>
      <c r="Q2" s="18" t="s">
        <v>29</v>
      </c>
      <c r="R2" s="10"/>
      <c r="S2" s="10"/>
      <c r="T2" s="10"/>
      <c r="U2" s="16"/>
      <c r="V2" s="17"/>
      <c r="W2" s="15"/>
      <c r="X2" s="40" t="s">
        <v>30</v>
      </c>
      <c r="Y2" s="36"/>
      <c r="Z2" s="41"/>
      <c r="AA2" s="9" t="s">
        <v>7</v>
      </c>
      <c r="AB2" s="10"/>
      <c r="AC2" s="10"/>
      <c r="AD2" s="10"/>
      <c r="AE2" s="16"/>
      <c r="AF2" s="11"/>
      <c r="AG2" s="37"/>
      <c r="AH2" s="18" t="s">
        <v>31</v>
      </c>
      <c r="AI2" s="10"/>
      <c r="AJ2" s="10"/>
      <c r="AK2" s="17"/>
      <c r="AL2" s="15"/>
      <c r="AM2" s="18" t="s">
        <v>29</v>
      </c>
      <c r="AN2" s="10"/>
      <c r="AO2" s="10"/>
      <c r="AP2" s="10"/>
      <c r="AQ2" s="16"/>
      <c r="AR2" s="17"/>
      <c r="AS2" s="42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2"/>
      <c r="L3" s="14" t="s">
        <v>4</v>
      </c>
      <c r="M3" s="14" t="s">
        <v>5</v>
      </c>
      <c r="N3" s="14" t="s">
        <v>32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2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2"/>
      <c r="AH3" s="14" t="s">
        <v>4</v>
      </c>
      <c r="AI3" s="14" t="s">
        <v>5</v>
      </c>
      <c r="AJ3" s="14" t="s">
        <v>32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2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2"/>
      <c r="E4" s="23"/>
      <c r="F4" s="23"/>
      <c r="G4" s="23"/>
      <c r="H4" s="35"/>
      <c r="I4" s="23"/>
      <c r="J4" s="43"/>
      <c r="K4" s="22"/>
      <c r="L4" s="44"/>
      <c r="M4" s="14"/>
      <c r="N4" s="14"/>
      <c r="O4" s="14"/>
      <c r="P4" s="19"/>
      <c r="Q4" s="23"/>
      <c r="R4" s="23"/>
      <c r="S4" s="35"/>
      <c r="T4" s="23"/>
      <c r="U4" s="23"/>
      <c r="V4" s="45"/>
      <c r="W4" s="22"/>
      <c r="X4" s="23">
        <v>1999</v>
      </c>
      <c r="Y4" s="24" t="s">
        <v>16</v>
      </c>
      <c r="Z4" s="2" t="s">
        <v>19</v>
      </c>
      <c r="AA4" s="23"/>
      <c r="AB4" s="23"/>
      <c r="AC4" s="23"/>
      <c r="AD4" s="35"/>
      <c r="AE4" s="23"/>
      <c r="AF4" s="43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6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/>
      <c r="C5" s="24"/>
      <c r="D5" s="2"/>
      <c r="E5" s="23"/>
      <c r="F5" s="23"/>
      <c r="G5" s="23"/>
      <c r="H5" s="35"/>
      <c r="I5" s="23"/>
      <c r="J5" s="43"/>
      <c r="K5" s="22"/>
      <c r="L5" s="44"/>
      <c r="M5" s="14"/>
      <c r="N5" s="14"/>
      <c r="O5" s="14"/>
      <c r="P5" s="19"/>
      <c r="Q5" s="23"/>
      <c r="R5" s="23"/>
      <c r="S5" s="35"/>
      <c r="T5" s="23"/>
      <c r="U5" s="23"/>
      <c r="V5" s="45"/>
      <c r="W5" s="22"/>
      <c r="X5" s="23">
        <v>2000</v>
      </c>
      <c r="Y5" s="24" t="s">
        <v>27</v>
      </c>
      <c r="Z5" s="2" t="s">
        <v>19</v>
      </c>
      <c r="AA5" s="23"/>
      <c r="AB5" s="23"/>
      <c r="AC5" s="23"/>
      <c r="AD5" s="35"/>
      <c r="AE5" s="23"/>
      <c r="AF5" s="43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6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/>
      <c r="C6" s="24"/>
      <c r="D6" s="2"/>
      <c r="E6" s="23"/>
      <c r="F6" s="23"/>
      <c r="G6" s="23"/>
      <c r="H6" s="35"/>
      <c r="I6" s="23"/>
      <c r="J6" s="43"/>
      <c r="K6" s="22"/>
      <c r="L6" s="44"/>
      <c r="M6" s="14"/>
      <c r="N6" s="14"/>
      <c r="O6" s="14"/>
      <c r="P6" s="19"/>
      <c r="Q6" s="23"/>
      <c r="R6" s="23"/>
      <c r="S6" s="35"/>
      <c r="T6" s="23"/>
      <c r="U6" s="23"/>
      <c r="V6" s="45"/>
      <c r="W6" s="22"/>
      <c r="X6" s="23">
        <v>2001</v>
      </c>
      <c r="Y6" s="24" t="s">
        <v>18</v>
      </c>
      <c r="Z6" s="2" t="s">
        <v>19</v>
      </c>
      <c r="AA6" s="23">
        <v>17</v>
      </c>
      <c r="AB6" s="23">
        <v>0</v>
      </c>
      <c r="AC6" s="23">
        <v>7</v>
      </c>
      <c r="AD6" s="35">
        <v>21</v>
      </c>
      <c r="AE6" s="23">
        <v>76</v>
      </c>
      <c r="AF6" s="43">
        <v>0.66080000000000005</v>
      </c>
      <c r="AG6" s="22">
        <v>115</v>
      </c>
      <c r="AH6" s="14"/>
      <c r="AI6" s="14"/>
      <c r="AJ6" s="14"/>
      <c r="AK6" s="14"/>
      <c r="AL6" s="19"/>
      <c r="AM6" s="23">
        <v>10</v>
      </c>
      <c r="AN6" s="23">
        <v>1</v>
      </c>
      <c r="AO6" s="23">
        <v>3</v>
      </c>
      <c r="AP6" s="23">
        <v>16</v>
      </c>
      <c r="AQ6" s="23">
        <v>56</v>
      </c>
      <c r="AR6" s="46">
        <v>0.71789999999999998</v>
      </c>
      <c r="AS6" s="1">
        <v>78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>
        <v>2002</v>
      </c>
      <c r="C7" s="24" t="s">
        <v>20</v>
      </c>
      <c r="D7" s="2" t="s">
        <v>19</v>
      </c>
      <c r="E7" s="23">
        <v>22</v>
      </c>
      <c r="F7" s="23">
        <v>2</v>
      </c>
      <c r="G7" s="23">
        <v>13</v>
      </c>
      <c r="H7" s="35">
        <v>15</v>
      </c>
      <c r="I7" s="23">
        <v>104</v>
      </c>
      <c r="J7" s="43">
        <v>0.68</v>
      </c>
      <c r="K7" s="22">
        <v>153</v>
      </c>
      <c r="L7" s="44"/>
      <c r="M7" s="14"/>
      <c r="N7" s="14"/>
      <c r="O7" s="14"/>
      <c r="P7" s="19"/>
      <c r="Q7" s="23">
        <v>3</v>
      </c>
      <c r="R7" s="23">
        <v>0</v>
      </c>
      <c r="S7" s="35">
        <v>1</v>
      </c>
      <c r="T7" s="23">
        <v>1</v>
      </c>
      <c r="U7" s="23">
        <v>11</v>
      </c>
      <c r="V7" s="45">
        <v>0.64700000000000002</v>
      </c>
      <c r="W7" s="22">
        <v>17</v>
      </c>
      <c r="X7" s="23"/>
      <c r="Y7" s="24"/>
      <c r="Z7" s="2"/>
      <c r="AA7" s="23"/>
      <c r="AB7" s="23"/>
      <c r="AC7" s="23"/>
      <c r="AD7" s="35"/>
      <c r="AE7" s="23"/>
      <c r="AF7" s="43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6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>
        <v>2003</v>
      </c>
      <c r="C8" s="24" t="s">
        <v>21</v>
      </c>
      <c r="D8" s="2" t="s">
        <v>19</v>
      </c>
      <c r="E8" s="23">
        <v>22</v>
      </c>
      <c r="F8" s="23">
        <v>1</v>
      </c>
      <c r="G8" s="23">
        <v>6</v>
      </c>
      <c r="H8" s="35">
        <v>8</v>
      </c>
      <c r="I8" s="23">
        <v>105</v>
      </c>
      <c r="J8" s="43">
        <v>0.60699999999999998</v>
      </c>
      <c r="K8" s="22">
        <v>173</v>
      </c>
      <c r="L8" s="44"/>
      <c r="M8" s="14"/>
      <c r="N8" s="14"/>
      <c r="O8" s="14"/>
      <c r="P8" s="19"/>
      <c r="Q8" s="23"/>
      <c r="R8" s="23"/>
      <c r="S8" s="35"/>
      <c r="T8" s="23"/>
      <c r="U8" s="23"/>
      <c r="V8" s="45"/>
      <c r="W8" s="22"/>
      <c r="X8" s="23"/>
      <c r="Y8" s="24"/>
      <c r="Z8" s="2"/>
      <c r="AA8" s="23"/>
      <c r="AB8" s="23"/>
      <c r="AC8" s="23"/>
      <c r="AD8" s="35"/>
      <c r="AE8" s="23"/>
      <c r="AF8" s="43"/>
      <c r="AG8" s="22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6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>
        <v>2004</v>
      </c>
      <c r="C9" s="24" t="s">
        <v>16</v>
      </c>
      <c r="D9" s="2" t="s">
        <v>17</v>
      </c>
      <c r="E9" s="23">
        <v>22</v>
      </c>
      <c r="F9" s="23">
        <v>1</v>
      </c>
      <c r="G9" s="23">
        <v>19</v>
      </c>
      <c r="H9" s="35">
        <v>7</v>
      </c>
      <c r="I9" s="23">
        <v>66</v>
      </c>
      <c r="J9" s="43">
        <v>0.504</v>
      </c>
      <c r="K9" s="22">
        <v>131</v>
      </c>
      <c r="L9" s="44"/>
      <c r="M9" s="14"/>
      <c r="N9" s="14"/>
      <c r="O9" s="14"/>
      <c r="P9" s="19"/>
      <c r="Q9" s="23">
        <v>2</v>
      </c>
      <c r="R9" s="23">
        <v>0</v>
      </c>
      <c r="S9" s="35">
        <v>1</v>
      </c>
      <c r="T9" s="23">
        <v>0</v>
      </c>
      <c r="U9" s="23">
        <v>5</v>
      </c>
      <c r="V9" s="45">
        <v>0.45500000000000002</v>
      </c>
      <c r="W9" s="22">
        <v>11</v>
      </c>
      <c r="X9" s="23"/>
      <c r="Y9" s="24"/>
      <c r="Z9" s="2"/>
      <c r="AA9" s="23"/>
      <c r="AB9" s="23"/>
      <c r="AC9" s="23"/>
      <c r="AD9" s="35"/>
      <c r="AE9" s="23"/>
      <c r="AF9" s="43"/>
      <c r="AG9" s="22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6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>
        <v>2005</v>
      </c>
      <c r="C10" s="24" t="s">
        <v>16</v>
      </c>
      <c r="D10" s="2" t="s">
        <v>17</v>
      </c>
      <c r="E10" s="23">
        <v>22</v>
      </c>
      <c r="F10" s="23">
        <v>1</v>
      </c>
      <c r="G10" s="23">
        <v>14</v>
      </c>
      <c r="H10" s="35">
        <v>2</v>
      </c>
      <c r="I10" s="23">
        <v>58</v>
      </c>
      <c r="J10" s="43">
        <v>0.43</v>
      </c>
      <c r="K10" s="22">
        <v>135</v>
      </c>
      <c r="L10" s="44"/>
      <c r="M10" s="14"/>
      <c r="N10" s="14"/>
      <c r="O10" s="14"/>
      <c r="P10" s="19"/>
      <c r="Q10" s="23">
        <v>2</v>
      </c>
      <c r="R10" s="23">
        <v>0</v>
      </c>
      <c r="S10" s="35">
        <v>0</v>
      </c>
      <c r="T10" s="23">
        <v>0</v>
      </c>
      <c r="U10" s="23">
        <v>1</v>
      </c>
      <c r="V10" s="45">
        <v>0.16700000000000001</v>
      </c>
      <c r="W10" s="22">
        <v>6</v>
      </c>
      <c r="X10" s="23"/>
      <c r="Y10" s="24"/>
      <c r="Z10" s="2"/>
      <c r="AA10" s="23"/>
      <c r="AB10" s="23"/>
      <c r="AC10" s="23"/>
      <c r="AD10" s="35"/>
      <c r="AE10" s="23"/>
      <c r="AF10" s="43"/>
      <c r="AG10" s="22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6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>
        <v>2006</v>
      </c>
      <c r="C11" s="24"/>
      <c r="D11" s="2" t="s">
        <v>19</v>
      </c>
      <c r="E11" s="23"/>
      <c r="F11" s="23"/>
      <c r="G11" s="23"/>
      <c r="H11" s="35"/>
      <c r="I11" s="23"/>
      <c r="J11" s="43"/>
      <c r="K11" s="22"/>
      <c r="L11" s="44"/>
      <c r="M11" s="14"/>
      <c r="N11" s="14"/>
      <c r="O11" s="14"/>
      <c r="P11" s="19"/>
      <c r="Q11" s="23">
        <v>3</v>
      </c>
      <c r="R11" s="23">
        <v>0</v>
      </c>
      <c r="S11" s="35">
        <v>7</v>
      </c>
      <c r="T11" s="23">
        <v>4</v>
      </c>
      <c r="U11" s="23">
        <v>22</v>
      </c>
      <c r="V11" s="45">
        <v>0.78600000000000003</v>
      </c>
      <c r="W11" s="22">
        <v>28</v>
      </c>
      <c r="X11" s="23">
        <v>2006</v>
      </c>
      <c r="Y11" s="24" t="s">
        <v>18</v>
      </c>
      <c r="Z11" s="2" t="s">
        <v>19</v>
      </c>
      <c r="AA11" s="23">
        <v>18</v>
      </c>
      <c r="AB11" s="23">
        <v>1</v>
      </c>
      <c r="AC11" s="23">
        <v>50</v>
      </c>
      <c r="AD11" s="35">
        <v>11</v>
      </c>
      <c r="AE11" s="23">
        <v>132</v>
      </c>
      <c r="AF11" s="43">
        <v>0.74150000000000005</v>
      </c>
      <c r="AG11" s="22">
        <v>178</v>
      </c>
      <c r="AH11" s="23" t="s">
        <v>18</v>
      </c>
      <c r="AI11" s="14"/>
      <c r="AJ11" s="23" t="s">
        <v>18</v>
      </c>
      <c r="AK11" s="23" t="s">
        <v>18</v>
      </c>
      <c r="AL11" s="19"/>
      <c r="AM11" s="23">
        <v>8</v>
      </c>
      <c r="AN11" s="23">
        <v>0</v>
      </c>
      <c r="AO11" s="23">
        <v>5</v>
      </c>
      <c r="AP11" s="23">
        <v>4</v>
      </c>
      <c r="AQ11" s="23">
        <v>32</v>
      </c>
      <c r="AR11" s="46">
        <v>0.52449999999999997</v>
      </c>
      <c r="AS11" s="1">
        <v>61</v>
      </c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3">
        <v>2007</v>
      </c>
      <c r="C12" s="24"/>
      <c r="D12" s="2" t="s">
        <v>19</v>
      </c>
      <c r="E12" s="23"/>
      <c r="F12" s="23"/>
      <c r="G12" s="23"/>
      <c r="H12" s="35"/>
      <c r="I12" s="23"/>
      <c r="J12" s="43"/>
      <c r="K12" s="22"/>
      <c r="L12" s="44"/>
      <c r="M12" s="14"/>
      <c r="N12" s="14"/>
      <c r="O12" s="14"/>
      <c r="P12" s="19"/>
      <c r="Q12" s="23">
        <v>3</v>
      </c>
      <c r="R12" s="23">
        <v>0</v>
      </c>
      <c r="S12" s="35">
        <v>3</v>
      </c>
      <c r="T12" s="23">
        <v>0</v>
      </c>
      <c r="U12" s="23">
        <v>13</v>
      </c>
      <c r="V12" s="45">
        <v>0.48099999999999998</v>
      </c>
      <c r="W12" s="22">
        <v>27</v>
      </c>
      <c r="X12" s="23">
        <v>2007</v>
      </c>
      <c r="Y12" s="24" t="s">
        <v>18</v>
      </c>
      <c r="Z12" s="2" t="s">
        <v>19</v>
      </c>
      <c r="AA12" s="23">
        <v>18</v>
      </c>
      <c r="AB12" s="23">
        <v>0</v>
      </c>
      <c r="AC12" s="23">
        <v>58</v>
      </c>
      <c r="AD12" s="35">
        <v>14</v>
      </c>
      <c r="AE12" s="23">
        <v>109</v>
      </c>
      <c r="AF12" s="43">
        <v>0.62280000000000002</v>
      </c>
      <c r="AG12" s="22">
        <v>175</v>
      </c>
      <c r="AH12" s="23" t="s">
        <v>18</v>
      </c>
      <c r="AI12" s="14"/>
      <c r="AJ12" s="23" t="s">
        <v>27</v>
      </c>
      <c r="AK12" s="14" t="s">
        <v>16</v>
      </c>
      <c r="AL12" s="19"/>
      <c r="AM12" s="23">
        <v>6</v>
      </c>
      <c r="AN12" s="23">
        <v>0</v>
      </c>
      <c r="AO12" s="23">
        <v>18</v>
      </c>
      <c r="AP12" s="23">
        <v>0</v>
      </c>
      <c r="AQ12" s="23">
        <v>30</v>
      </c>
      <c r="AR12" s="46">
        <v>0.55549999999999999</v>
      </c>
      <c r="AS12" s="1">
        <v>54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3"/>
      <c r="C13" s="24"/>
      <c r="D13" s="2"/>
      <c r="E13" s="23"/>
      <c r="F13" s="23"/>
      <c r="G13" s="23"/>
      <c r="H13" s="35"/>
      <c r="I13" s="23"/>
      <c r="J13" s="43"/>
      <c r="K13" s="22"/>
      <c r="L13" s="44"/>
      <c r="M13" s="14"/>
      <c r="N13" s="14"/>
      <c r="O13" s="14"/>
      <c r="P13" s="19"/>
      <c r="Q13" s="23"/>
      <c r="R13" s="23"/>
      <c r="S13" s="35"/>
      <c r="T13" s="23"/>
      <c r="U13" s="23"/>
      <c r="V13" s="45"/>
      <c r="W13" s="22"/>
      <c r="X13" s="23">
        <v>2008</v>
      </c>
      <c r="Y13" s="24" t="s">
        <v>18</v>
      </c>
      <c r="Z13" s="2" t="s">
        <v>26</v>
      </c>
      <c r="AA13" s="23">
        <v>12</v>
      </c>
      <c r="AB13" s="23">
        <v>0</v>
      </c>
      <c r="AC13" s="23">
        <v>40</v>
      </c>
      <c r="AD13" s="35">
        <v>10</v>
      </c>
      <c r="AE13" s="23">
        <v>58</v>
      </c>
      <c r="AF13" s="43">
        <v>0.50870000000000004</v>
      </c>
      <c r="AG13" s="22">
        <v>114</v>
      </c>
      <c r="AH13" s="23" t="s">
        <v>18</v>
      </c>
      <c r="AI13" s="14"/>
      <c r="AJ13" s="23" t="s">
        <v>18</v>
      </c>
      <c r="AK13" s="14" t="s">
        <v>25</v>
      </c>
      <c r="AL13" s="19"/>
      <c r="AM13" s="23">
        <v>7</v>
      </c>
      <c r="AN13" s="23">
        <v>0</v>
      </c>
      <c r="AO13" s="23">
        <v>14</v>
      </c>
      <c r="AP13" s="23">
        <v>2</v>
      </c>
      <c r="AQ13" s="23">
        <v>23</v>
      </c>
      <c r="AR13" s="46">
        <v>0.46</v>
      </c>
      <c r="AS13" s="1">
        <v>50</v>
      </c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3"/>
      <c r="C14" s="24"/>
      <c r="D14" s="2"/>
      <c r="E14" s="23"/>
      <c r="F14" s="23"/>
      <c r="G14" s="23"/>
      <c r="H14" s="35"/>
      <c r="I14" s="23"/>
      <c r="J14" s="43"/>
      <c r="K14" s="22"/>
      <c r="L14" s="44"/>
      <c r="M14" s="14"/>
      <c r="N14" s="14"/>
      <c r="O14" s="14"/>
      <c r="P14" s="19"/>
      <c r="Q14" s="23"/>
      <c r="R14" s="23"/>
      <c r="S14" s="35"/>
      <c r="T14" s="23"/>
      <c r="U14" s="23"/>
      <c r="V14" s="45"/>
      <c r="W14" s="22"/>
      <c r="X14" s="23">
        <v>2009</v>
      </c>
      <c r="Y14" s="24" t="s">
        <v>18</v>
      </c>
      <c r="Z14" s="2" t="s">
        <v>19</v>
      </c>
      <c r="AA14" s="23">
        <v>11</v>
      </c>
      <c r="AB14" s="23">
        <v>0</v>
      </c>
      <c r="AC14" s="23">
        <v>19</v>
      </c>
      <c r="AD14" s="35">
        <v>9</v>
      </c>
      <c r="AE14" s="23">
        <v>61</v>
      </c>
      <c r="AF14" s="43">
        <v>0.61609999999999998</v>
      </c>
      <c r="AG14" s="22">
        <v>99</v>
      </c>
      <c r="AH14" s="14" t="s">
        <v>38</v>
      </c>
      <c r="AI14" s="14"/>
      <c r="AJ14" s="14" t="s">
        <v>39</v>
      </c>
      <c r="AK14" s="14"/>
      <c r="AL14" s="19"/>
      <c r="AM14" s="23">
        <v>7</v>
      </c>
      <c r="AN14" s="23">
        <v>0</v>
      </c>
      <c r="AO14" s="23">
        <v>8</v>
      </c>
      <c r="AP14" s="23">
        <v>8</v>
      </c>
      <c r="AQ14" s="23">
        <v>33</v>
      </c>
      <c r="AR14" s="46">
        <v>0.56889999999999996</v>
      </c>
      <c r="AS14" s="1">
        <v>58</v>
      </c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3"/>
      <c r="C15" s="24"/>
      <c r="D15" s="2"/>
      <c r="E15" s="23"/>
      <c r="F15" s="23"/>
      <c r="G15" s="23"/>
      <c r="H15" s="35"/>
      <c r="I15" s="23"/>
      <c r="J15" s="43"/>
      <c r="K15" s="22"/>
      <c r="L15" s="44"/>
      <c r="M15" s="14"/>
      <c r="N15" s="14"/>
      <c r="O15" s="14"/>
      <c r="P15" s="19"/>
      <c r="Q15" s="23"/>
      <c r="R15" s="23"/>
      <c r="S15" s="35"/>
      <c r="T15" s="23"/>
      <c r="U15" s="23"/>
      <c r="V15" s="45"/>
      <c r="W15" s="22"/>
      <c r="X15" s="23">
        <v>2010</v>
      </c>
      <c r="Y15" s="24" t="s">
        <v>25</v>
      </c>
      <c r="Z15" s="2" t="s">
        <v>19</v>
      </c>
      <c r="AA15" s="23">
        <v>8</v>
      </c>
      <c r="AB15" s="23">
        <v>0</v>
      </c>
      <c r="AC15" s="23">
        <v>11</v>
      </c>
      <c r="AD15" s="35">
        <v>7</v>
      </c>
      <c r="AE15" s="23">
        <v>37</v>
      </c>
      <c r="AF15" s="43">
        <v>0.58730000000000004</v>
      </c>
      <c r="AG15" s="22">
        <v>63</v>
      </c>
      <c r="AH15" s="14"/>
      <c r="AI15" s="14"/>
      <c r="AJ15" s="14"/>
      <c r="AK15" s="14"/>
      <c r="AL15" s="19"/>
      <c r="AM15" s="23"/>
      <c r="AN15" s="23"/>
      <c r="AO15" s="23"/>
      <c r="AP15" s="23"/>
      <c r="AQ15" s="23"/>
      <c r="AR15" s="46"/>
      <c r="AS15" s="1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3"/>
      <c r="C16" s="24"/>
      <c r="D16" s="2"/>
      <c r="E16" s="23"/>
      <c r="F16" s="23"/>
      <c r="G16" s="23"/>
      <c r="H16" s="35"/>
      <c r="I16" s="23"/>
      <c r="J16" s="43"/>
      <c r="K16" s="22"/>
      <c r="L16" s="44"/>
      <c r="M16" s="14"/>
      <c r="N16" s="14"/>
      <c r="O16" s="14"/>
      <c r="P16" s="19"/>
      <c r="Q16" s="23"/>
      <c r="R16" s="23"/>
      <c r="S16" s="35"/>
      <c r="T16" s="23"/>
      <c r="U16" s="23"/>
      <c r="V16" s="45"/>
      <c r="W16" s="22"/>
      <c r="X16" s="23">
        <v>2011</v>
      </c>
      <c r="Y16" s="24" t="s">
        <v>16</v>
      </c>
      <c r="Z16" s="2" t="s">
        <v>19</v>
      </c>
      <c r="AA16" s="23">
        <v>5</v>
      </c>
      <c r="AB16" s="23">
        <v>0</v>
      </c>
      <c r="AC16" s="23">
        <v>5</v>
      </c>
      <c r="AD16" s="35">
        <v>1</v>
      </c>
      <c r="AE16" s="23">
        <v>23</v>
      </c>
      <c r="AF16" s="43">
        <v>0.69689999999999996</v>
      </c>
      <c r="AG16" s="22">
        <v>33</v>
      </c>
      <c r="AH16" s="14"/>
      <c r="AI16" s="14"/>
      <c r="AJ16" s="14"/>
      <c r="AK16" s="14"/>
      <c r="AL16" s="19"/>
      <c r="AM16" s="23"/>
      <c r="AN16" s="23"/>
      <c r="AO16" s="23"/>
      <c r="AP16" s="23"/>
      <c r="AQ16" s="23"/>
      <c r="AR16" s="46"/>
      <c r="AS16" s="1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3"/>
      <c r="C17" s="24"/>
      <c r="D17" s="2"/>
      <c r="E17" s="23"/>
      <c r="F17" s="23"/>
      <c r="G17" s="23"/>
      <c r="H17" s="35"/>
      <c r="I17" s="23"/>
      <c r="J17" s="43"/>
      <c r="K17" s="22"/>
      <c r="L17" s="44"/>
      <c r="M17" s="14"/>
      <c r="N17" s="14"/>
      <c r="O17" s="14"/>
      <c r="P17" s="19"/>
      <c r="Q17" s="23"/>
      <c r="R17" s="23"/>
      <c r="S17" s="35"/>
      <c r="T17" s="23"/>
      <c r="U17" s="23"/>
      <c r="V17" s="45"/>
      <c r="W17" s="22"/>
      <c r="X17" s="23"/>
      <c r="Y17" s="24"/>
      <c r="Z17" s="2"/>
      <c r="AA17" s="23"/>
      <c r="AB17" s="23"/>
      <c r="AC17" s="23"/>
      <c r="AD17" s="35"/>
      <c r="AE17" s="23"/>
      <c r="AF17" s="43"/>
      <c r="AG17" s="22"/>
      <c r="AH17" s="14"/>
      <c r="AI17" s="14"/>
      <c r="AJ17" s="14"/>
      <c r="AK17" s="14"/>
      <c r="AL17" s="19"/>
      <c r="AM17" s="23"/>
      <c r="AN17" s="23"/>
      <c r="AO17" s="23"/>
      <c r="AP17" s="23"/>
      <c r="AQ17" s="23"/>
      <c r="AR17" s="46"/>
      <c r="AS17" s="1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3"/>
      <c r="C18" s="24"/>
      <c r="D18" s="2"/>
      <c r="E18" s="23"/>
      <c r="F18" s="23"/>
      <c r="G18" s="23"/>
      <c r="H18" s="35"/>
      <c r="I18" s="23"/>
      <c r="J18" s="43"/>
      <c r="K18" s="22"/>
      <c r="L18" s="44"/>
      <c r="M18" s="14"/>
      <c r="N18" s="14"/>
      <c r="O18" s="14"/>
      <c r="P18" s="19"/>
      <c r="Q18" s="23"/>
      <c r="R18" s="23"/>
      <c r="S18" s="35"/>
      <c r="T18" s="23"/>
      <c r="U18" s="23"/>
      <c r="V18" s="45"/>
      <c r="W18" s="22"/>
      <c r="X18" s="23">
        <v>2013</v>
      </c>
      <c r="Y18" s="24" t="s">
        <v>25</v>
      </c>
      <c r="Z18" s="2" t="s">
        <v>19</v>
      </c>
      <c r="AA18" s="23">
        <v>16</v>
      </c>
      <c r="AB18" s="23">
        <v>1</v>
      </c>
      <c r="AC18" s="23">
        <v>31</v>
      </c>
      <c r="AD18" s="35">
        <v>9</v>
      </c>
      <c r="AE18" s="23">
        <v>78</v>
      </c>
      <c r="AF18" s="43">
        <v>0.54159999999999997</v>
      </c>
      <c r="AG18" s="22">
        <v>144</v>
      </c>
      <c r="AH18" s="14" t="s">
        <v>40</v>
      </c>
      <c r="AI18" s="14"/>
      <c r="AJ18" s="14"/>
      <c r="AK18" s="14"/>
      <c r="AL18" s="19"/>
      <c r="AM18" s="23"/>
      <c r="AN18" s="23"/>
      <c r="AO18" s="23"/>
      <c r="AP18" s="23"/>
      <c r="AQ18" s="23"/>
      <c r="AR18" s="46"/>
      <c r="AS18" s="1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47" t="s">
        <v>33</v>
      </c>
      <c r="C19" s="48"/>
      <c r="D19" s="49"/>
      <c r="E19" s="50">
        <f>SUM(E4:E18)</f>
        <v>88</v>
      </c>
      <c r="F19" s="50">
        <f>SUM(F4:F18)</f>
        <v>5</v>
      </c>
      <c r="G19" s="50">
        <f>SUM(G4:G18)</f>
        <v>52</v>
      </c>
      <c r="H19" s="50">
        <f>SUM(H4:H18)</f>
        <v>32</v>
      </c>
      <c r="I19" s="50">
        <f>SUM(I4:I18)</f>
        <v>333</v>
      </c>
      <c r="J19" s="51">
        <f>PRODUCT(I19/K19)</f>
        <v>0.5625</v>
      </c>
      <c r="K19" s="37">
        <f>SUM(K4:K18)</f>
        <v>592</v>
      </c>
      <c r="L19" s="18"/>
      <c r="M19" s="16"/>
      <c r="N19" s="52"/>
      <c r="O19" s="53"/>
      <c r="P19" s="19"/>
      <c r="Q19" s="50">
        <f>SUM(Q4:Q18)</f>
        <v>13</v>
      </c>
      <c r="R19" s="50">
        <f>SUM(R4:R18)</f>
        <v>0</v>
      </c>
      <c r="S19" s="50">
        <f>SUM(S4:S18)</f>
        <v>12</v>
      </c>
      <c r="T19" s="50">
        <f>SUM(T4:T18)</f>
        <v>5</v>
      </c>
      <c r="U19" s="50">
        <f>SUM(U4:U18)</f>
        <v>52</v>
      </c>
      <c r="V19" s="51">
        <f>PRODUCT(U19/W19)</f>
        <v>0.5842696629213483</v>
      </c>
      <c r="W19" s="37">
        <f>SUM(W4:W18)</f>
        <v>89</v>
      </c>
      <c r="X19" s="12" t="s">
        <v>33</v>
      </c>
      <c r="Y19" s="13"/>
      <c r="Z19" s="11"/>
      <c r="AA19" s="50">
        <f>SUM(AA4:AA18)</f>
        <v>105</v>
      </c>
      <c r="AB19" s="50">
        <f>SUM(AB4:AB18)</f>
        <v>2</v>
      </c>
      <c r="AC19" s="50">
        <f>SUM(AC4:AC18)</f>
        <v>221</v>
      </c>
      <c r="AD19" s="50">
        <f>SUM(AD4:AD18)</f>
        <v>82</v>
      </c>
      <c r="AE19" s="50">
        <f>SUM(AE4:AE18)</f>
        <v>574</v>
      </c>
      <c r="AF19" s="51">
        <f>PRODUCT(AE19/AG19)</f>
        <v>0.62323561346362655</v>
      </c>
      <c r="AG19" s="37">
        <f>SUM(AG4:AG18)</f>
        <v>921</v>
      </c>
      <c r="AH19" s="18"/>
      <c r="AI19" s="16"/>
      <c r="AJ19" s="52"/>
      <c r="AK19" s="53"/>
      <c r="AL19" s="19"/>
      <c r="AM19" s="50">
        <f>SUM(AM4:AM18)</f>
        <v>38</v>
      </c>
      <c r="AN19" s="50">
        <f>SUM(AN4:AN18)</f>
        <v>1</v>
      </c>
      <c r="AO19" s="50">
        <f>SUM(AO4:AO18)</f>
        <v>48</v>
      </c>
      <c r="AP19" s="50">
        <f>SUM(AP4:AP18)</f>
        <v>30</v>
      </c>
      <c r="AQ19" s="50">
        <f>SUM(AQ4:AQ18)</f>
        <v>174</v>
      </c>
      <c r="AR19" s="51">
        <f>PRODUCT(AQ19/AS19)</f>
        <v>0.57807308970099669</v>
      </c>
      <c r="AS19" s="42">
        <f>SUM(AS4:AS18)</f>
        <v>301</v>
      </c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6"/>
      <c r="K20" s="22"/>
      <c r="L20" s="19"/>
      <c r="M20" s="19"/>
      <c r="N20" s="19"/>
      <c r="O20" s="19"/>
      <c r="P20" s="25"/>
      <c r="Q20" s="25"/>
      <c r="R20" s="27"/>
      <c r="S20" s="25"/>
      <c r="T20" s="25"/>
      <c r="U20" s="19"/>
      <c r="V20" s="19"/>
      <c r="W20" s="22"/>
      <c r="X20" s="25"/>
      <c r="Y20" s="25"/>
      <c r="Z20" s="25"/>
      <c r="AA20" s="25"/>
      <c r="AB20" s="25"/>
      <c r="AC20" s="25"/>
      <c r="AD20" s="25"/>
      <c r="AE20" s="25"/>
      <c r="AF20" s="26"/>
      <c r="AG20" s="22"/>
      <c r="AH20" s="19"/>
      <c r="AI20" s="19"/>
      <c r="AJ20" s="19"/>
      <c r="AK20" s="19"/>
      <c r="AL20" s="25"/>
      <c r="AM20" s="25"/>
      <c r="AN20" s="27"/>
      <c r="AO20" s="25"/>
      <c r="AP20" s="25"/>
      <c r="AQ20" s="19"/>
      <c r="AR20" s="19"/>
      <c r="AS20" s="22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54" t="s">
        <v>34</v>
      </c>
      <c r="C21" s="55"/>
      <c r="D21" s="56"/>
      <c r="E21" s="11" t="s">
        <v>2</v>
      </c>
      <c r="F21" s="14" t="s">
        <v>6</v>
      </c>
      <c r="G21" s="11" t="s">
        <v>4</v>
      </c>
      <c r="H21" s="14" t="s">
        <v>5</v>
      </c>
      <c r="I21" s="14" t="s">
        <v>8</v>
      </c>
      <c r="J21" s="14" t="s">
        <v>9</v>
      </c>
      <c r="K21" s="19"/>
      <c r="L21" s="14" t="s">
        <v>10</v>
      </c>
      <c r="M21" s="14" t="s">
        <v>11</v>
      </c>
      <c r="N21" s="14" t="s">
        <v>35</v>
      </c>
      <c r="O21" s="14" t="s">
        <v>36</v>
      </c>
      <c r="Q21" s="27"/>
      <c r="R21" s="27" t="s">
        <v>12</v>
      </c>
      <c r="S21" s="27"/>
      <c r="T21" s="25" t="s">
        <v>24</v>
      </c>
      <c r="U21" s="19"/>
      <c r="V21" s="22"/>
      <c r="W21" s="22"/>
      <c r="X21" s="57"/>
      <c r="Y21" s="57"/>
      <c r="Z21" s="57"/>
      <c r="AA21" s="57"/>
      <c r="AB21" s="57"/>
      <c r="AC21" s="27"/>
      <c r="AD21" s="27"/>
      <c r="AE21" s="27"/>
      <c r="AF21" s="25"/>
      <c r="AG21" s="25"/>
      <c r="AH21" s="25"/>
      <c r="AI21" s="25"/>
      <c r="AJ21" s="25"/>
      <c r="AK21" s="25"/>
      <c r="AM21" s="22"/>
      <c r="AN21" s="57"/>
      <c r="AO21" s="57"/>
      <c r="AP21" s="57"/>
      <c r="AQ21" s="57"/>
      <c r="AR21" s="57"/>
      <c r="AS21" s="57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28" t="s">
        <v>37</v>
      </c>
      <c r="C22" s="8"/>
      <c r="D22" s="29"/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9">
        <v>0</v>
      </c>
      <c r="K22" s="25">
        <v>0</v>
      </c>
      <c r="L22" s="60">
        <v>0</v>
      </c>
      <c r="M22" s="60">
        <v>0</v>
      </c>
      <c r="N22" s="60">
        <v>0</v>
      </c>
      <c r="O22" s="60">
        <v>0</v>
      </c>
      <c r="Q22" s="27"/>
      <c r="R22" s="27"/>
      <c r="S22" s="27"/>
      <c r="T22" s="25" t="s">
        <v>13</v>
      </c>
      <c r="U22" s="25"/>
      <c r="V22" s="25"/>
      <c r="W22" s="25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5"/>
      <c r="AL22" s="25"/>
      <c r="AM22" s="25"/>
      <c r="AN22" s="27"/>
      <c r="AO22" s="27"/>
      <c r="AP22" s="27"/>
      <c r="AQ22" s="27"/>
      <c r="AR22" s="27"/>
      <c r="AS22" s="27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x14ac:dyDescent="0.25">
      <c r="A23" s="25"/>
      <c r="B23" s="61" t="s">
        <v>14</v>
      </c>
      <c r="C23" s="62"/>
      <c r="D23" s="63"/>
      <c r="E23" s="58">
        <f>PRODUCT(E19+Q19)</f>
        <v>101</v>
      </c>
      <c r="F23" s="58">
        <f>PRODUCT(F19+R19)</f>
        <v>5</v>
      </c>
      <c r="G23" s="58">
        <f>PRODUCT(G19+S19)</f>
        <v>64</v>
      </c>
      <c r="H23" s="58">
        <f>PRODUCT(H19+T19)</f>
        <v>37</v>
      </c>
      <c r="I23" s="58">
        <f>PRODUCT(I19+U19)</f>
        <v>385</v>
      </c>
      <c r="J23" s="59">
        <f>PRODUCT(I23/K23)</f>
        <v>0.56534508076358292</v>
      </c>
      <c r="K23" s="25">
        <f>PRODUCT(K19+W19)</f>
        <v>681</v>
      </c>
      <c r="L23" s="60">
        <f>PRODUCT((F23+G23)/E23)</f>
        <v>0.68316831683168322</v>
      </c>
      <c r="M23" s="60">
        <f>PRODUCT(H23/E23)</f>
        <v>0.36633663366336633</v>
      </c>
      <c r="N23" s="60">
        <f>PRODUCT((F23+G23+H23)/E23)</f>
        <v>1.0495049504950495</v>
      </c>
      <c r="O23" s="60">
        <f>PRODUCT(I23/E23)</f>
        <v>3.8118811881188117</v>
      </c>
      <c r="Q23" s="27"/>
      <c r="R23" s="27"/>
      <c r="S23" s="27"/>
      <c r="T23" s="25" t="s">
        <v>15</v>
      </c>
      <c r="U23" s="25"/>
      <c r="V23" s="25"/>
      <c r="W23" s="25"/>
      <c r="X23" s="25"/>
      <c r="Y23" s="25"/>
      <c r="Z23" s="25"/>
      <c r="AA23" s="25"/>
      <c r="AB23" s="25"/>
      <c r="AC23" s="27"/>
      <c r="AD23" s="27"/>
      <c r="AE23" s="27"/>
      <c r="AF23" s="27"/>
      <c r="AG23" s="27"/>
      <c r="AH23" s="27"/>
      <c r="AI23" s="27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x14ac:dyDescent="0.25">
      <c r="A24" s="25"/>
      <c r="B24" s="21" t="s">
        <v>30</v>
      </c>
      <c r="C24" s="20"/>
      <c r="D24" s="30"/>
      <c r="E24" s="58">
        <f>PRODUCT(AA19+AM19)</f>
        <v>143</v>
      </c>
      <c r="F24" s="58">
        <f>PRODUCT(AB19+AN19)</f>
        <v>3</v>
      </c>
      <c r="G24" s="58">
        <f>PRODUCT(AC19+AO19)</f>
        <v>269</v>
      </c>
      <c r="H24" s="58">
        <f>PRODUCT(AD19+AP19)</f>
        <v>112</v>
      </c>
      <c r="I24" s="58">
        <f>PRODUCT(AE19+AQ19)</f>
        <v>748</v>
      </c>
      <c r="J24" s="59">
        <f>PRODUCT(I24/K24)</f>
        <v>0.61211129296235678</v>
      </c>
      <c r="K24" s="19">
        <f>PRODUCT(AG19+AS19)</f>
        <v>1222</v>
      </c>
      <c r="L24" s="60">
        <f>PRODUCT((F24+G24)/E24)</f>
        <v>1.9020979020979021</v>
      </c>
      <c r="M24" s="60">
        <f>PRODUCT(H24/E24)</f>
        <v>0.78321678321678323</v>
      </c>
      <c r="N24" s="60">
        <f>PRODUCT((F24+G24+H24)/E24)</f>
        <v>2.6853146853146854</v>
      </c>
      <c r="O24" s="60">
        <f>PRODUCT(I24/E24)</f>
        <v>5.2307692307692308</v>
      </c>
      <c r="Q24" s="27"/>
      <c r="R24" s="27"/>
      <c r="S24" s="25"/>
      <c r="T24" s="19"/>
      <c r="U24" s="19"/>
      <c r="V24" s="19"/>
      <c r="W24" s="25"/>
      <c r="X24" s="25"/>
      <c r="Y24" s="25"/>
      <c r="Z24" s="25"/>
      <c r="AA24" s="25"/>
      <c r="AB24" s="25"/>
      <c r="AC24" s="27"/>
      <c r="AD24" s="27"/>
      <c r="AE24" s="27"/>
      <c r="AF24" s="27"/>
      <c r="AG24" s="27"/>
      <c r="AH24" s="27"/>
      <c r="AI24" s="27"/>
      <c r="AJ24" s="27"/>
      <c r="AK24" s="25"/>
      <c r="AL24" s="19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x14ac:dyDescent="0.25">
      <c r="A25" s="25"/>
      <c r="B25" s="64" t="s">
        <v>33</v>
      </c>
      <c r="C25" s="65"/>
      <c r="D25" s="66"/>
      <c r="E25" s="58">
        <f>SUM(E22:E24)</f>
        <v>244</v>
      </c>
      <c r="F25" s="58">
        <f t="shared" ref="F25:I25" si="0">SUM(F22:F24)</f>
        <v>8</v>
      </c>
      <c r="G25" s="58">
        <f t="shared" si="0"/>
        <v>333</v>
      </c>
      <c r="H25" s="58">
        <f t="shared" si="0"/>
        <v>149</v>
      </c>
      <c r="I25" s="58">
        <f t="shared" si="0"/>
        <v>1133</v>
      </c>
      <c r="J25" s="59">
        <f>PRODUCT(I25/K25)</f>
        <v>0.59537572254335258</v>
      </c>
      <c r="K25" s="25">
        <f>SUM(K22:K24)</f>
        <v>1903</v>
      </c>
      <c r="L25" s="60">
        <f>PRODUCT((F25+G25)/E25)</f>
        <v>1.3975409836065573</v>
      </c>
      <c r="M25" s="60">
        <f>PRODUCT(H25/E25)</f>
        <v>0.61065573770491799</v>
      </c>
      <c r="N25" s="60">
        <f>PRODUCT((F25+G25+H25)/E25)</f>
        <v>2.0081967213114753</v>
      </c>
      <c r="O25" s="60">
        <f>PRODUCT(I25/E25)</f>
        <v>4.6434426229508201</v>
      </c>
      <c r="Q25" s="19"/>
      <c r="R25" s="19"/>
      <c r="S25" s="19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7"/>
      <c r="AH25" s="27"/>
      <c r="AI25" s="27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19"/>
      <c r="F26" s="19"/>
      <c r="G26" s="19"/>
      <c r="H26" s="19"/>
      <c r="I26" s="19"/>
      <c r="J26" s="25"/>
      <c r="K26" s="25"/>
      <c r="L26" s="19"/>
      <c r="M26" s="19"/>
      <c r="N26" s="19"/>
      <c r="O26" s="19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7"/>
      <c r="AH26" s="27"/>
      <c r="AI26" s="27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7"/>
      <c r="AH27" s="27"/>
      <c r="AI27" s="27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7"/>
      <c r="AH28" s="27"/>
      <c r="AI28" s="27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7"/>
      <c r="AH29" s="27"/>
      <c r="AI29" s="27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7"/>
      <c r="AH30" s="27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7"/>
      <c r="AH31" s="27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7"/>
      <c r="AH32" s="27"/>
      <c r="AI32" s="27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7"/>
      <c r="AH33" s="27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7"/>
      <c r="AH34" s="27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7"/>
      <c r="AH35" s="27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7"/>
      <c r="AH36" s="27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7"/>
      <c r="AH37" s="27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7"/>
      <c r="AH38" s="27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7"/>
      <c r="AH39" s="27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7"/>
      <c r="AH40" s="27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7"/>
      <c r="AH41" s="27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7"/>
      <c r="AH42" s="27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7"/>
      <c r="AH43" s="27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7"/>
      <c r="AH44" s="27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7"/>
      <c r="AH45" s="27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7"/>
      <c r="AH46" s="27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7"/>
      <c r="AH47" s="27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7"/>
      <c r="AH48" s="27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7"/>
      <c r="AH49" s="27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7"/>
      <c r="AH50" s="27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7"/>
      <c r="AH51" s="27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7"/>
      <c r="AH52" s="27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7"/>
      <c r="AH53" s="27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7"/>
      <c r="AH54" s="27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7"/>
      <c r="AH55" s="27"/>
      <c r="AI55" s="27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7"/>
      <c r="AH56" s="27"/>
      <c r="AI56" s="27"/>
      <c r="AJ56" s="27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7"/>
      <c r="AH57" s="27"/>
      <c r="AI57" s="27"/>
      <c r="AJ57" s="27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7"/>
      <c r="AH58" s="27"/>
      <c r="AI58" s="27"/>
      <c r="AJ58" s="27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7"/>
      <c r="AH59" s="27"/>
      <c r="AI59" s="27"/>
      <c r="AJ59" s="27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7"/>
      <c r="AH60" s="27"/>
      <c r="AI60" s="27"/>
      <c r="AJ60" s="27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7"/>
      <c r="AH61" s="27"/>
      <c r="AI61" s="27"/>
      <c r="AJ61" s="27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7"/>
      <c r="AH62" s="27"/>
      <c r="AI62" s="27"/>
      <c r="AJ62" s="27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7"/>
      <c r="AH63" s="27"/>
      <c r="AI63" s="27"/>
      <c r="AJ63" s="27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7"/>
      <c r="AH64" s="27"/>
      <c r="AI64" s="27"/>
      <c r="AJ64" s="27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7"/>
      <c r="AH65" s="27"/>
      <c r="AI65" s="27"/>
      <c r="AJ65" s="27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7"/>
      <c r="AH66" s="27"/>
      <c r="AI66" s="27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7"/>
      <c r="AH67" s="27"/>
      <c r="AI67" s="27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7"/>
      <c r="AH68" s="27"/>
      <c r="AI68" s="27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7"/>
      <c r="AH69" s="27"/>
      <c r="AI69" s="27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7"/>
      <c r="AH70" s="27"/>
      <c r="AI70" s="27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7"/>
      <c r="AH71" s="27"/>
      <c r="AI71" s="27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7"/>
      <c r="AH72" s="27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7"/>
      <c r="AH73" s="27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7"/>
      <c r="AH74" s="27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7"/>
      <c r="AH75" s="27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7"/>
      <c r="AH76" s="27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7"/>
      <c r="AH77" s="27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7"/>
      <c r="AH78" s="27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7"/>
      <c r="AH79" s="27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7"/>
      <c r="AH80" s="27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7"/>
      <c r="AH81" s="27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7"/>
      <c r="AH82" s="27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7"/>
      <c r="AH83" s="27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7"/>
      <c r="AH84" s="27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J85" s="25"/>
      <c r="K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7"/>
      <c r="AH85" s="27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J86" s="25"/>
      <c r="K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7"/>
      <c r="AH86" s="27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7"/>
      <c r="AH87" s="27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7"/>
      <c r="AH88" s="27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7"/>
      <c r="AH89" s="27"/>
      <c r="AI89" s="27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7"/>
      <c r="AH90" s="27"/>
      <c r="AI90" s="27"/>
      <c r="AJ90" s="27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7"/>
      <c r="AH91" s="27"/>
      <c r="AI91" s="27"/>
      <c r="AJ91" s="27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7"/>
      <c r="AH92" s="27"/>
      <c r="AI92" s="27"/>
      <c r="AJ92" s="27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7"/>
      <c r="AH93" s="27"/>
      <c r="AI93" s="27"/>
      <c r="AJ93" s="27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7"/>
      <c r="AH94" s="27"/>
      <c r="AI94" s="27"/>
      <c r="AJ94" s="27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7"/>
      <c r="AH95" s="27"/>
      <c r="AI95" s="27"/>
      <c r="AJ95" s="27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7"/>
      <c r="AH96" s="27"/>
      <c r="AI96" s="27"/>
      <c r="AJ96" s="27"/>
      <c r="AK96" s="25"/>
      <c r="AL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7"/>
      <c r="AH97" s="27"/>
      <c r="AI97" s="27"/>
      <c r="AJ97" s="27"/>
      <c r="AK97" s="25"/>
      <c r="AL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9"/>
      <c r="R98" s="19"/>
      <c r="S98" s="19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7"/>
      <c r="AH98" s="27"/>
      <c r="AI98" s="27"/>
      <c r="AJ98" s="27"/>
      <c r="AK98" s="25"/>
      <c r="AL98" s="19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9"/>
      <c r="R99" s="19"/>
      <c r="S99" s="19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7"/>
      <c r="AH99" s="27"/>
      <c r="AI99" s="27"/>
      <c r="AJ99" s="27"/>
      <c r="AK99" s="25"/>
      <c r="AL99" s="19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7"/>
      <c r="AH100" s="27"/>
      <c r="AI100" s="27"/>
      <c r="AJ100" s="27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7"/>
      <c r="AH101" s="27"/>
      <c r="AI101" s="27"/>
      <c r="AJ101" s="27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7"/>
      <c r="AH102" s="27"/>
      <c r="AI102" s="27"/>
      <c r="AJ102" s="27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7"/>
      <c r="AH103" s="27"/>
      <c r="AI103" s="27"/>
      <c r="AJ103" s="27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7"/>
      <c r="AH104" s="27"/>
      <c r="AI104" s="27"/>
      <c r="AJ104" s="27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7"/>
      <c r="AH105" s="27"/>
      <c r="AI105" s="27"/>
      <c r="AJ105" s="27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7"/>
      <c r="AH106" s="27"/>
      <c r="AI106" s="27"/>
      <c r="AJ106" s="27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7"/>
      <c r="AH107" s="27"/>
      <c r="AI107" s="27"/>
      <c r="AJ107" s="27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7"/>
      <c r="AH108" s="27"/>
      <c r="AI108" s="27"/>
      <c r="AJ108" s="27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7"/>
      <c r="AH109" s="27"/>
      <c r="AI109" s="27"/>
      <c r="AJ109" s="27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7"/>
      <c r="AH110" s="27"/>
      <c r="AI110" s="27"/>
      <c r="AJ110" s="27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7"/>
      <c r="AH111" s="27"/>
      <c r="AI111" s="27"/>
      <c r="AJ111" s="27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7"/>
      <c r="AH112" s="27"/>
      <c r="AI112" s="27"/>
      <c r="AJ112" s="27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7"/>
      <c r="AH113" s="27"/>
      <c r="AI113" s="27"/>
      <c r="AJ113" s="27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7"/>
      <c r="AH114" s="27"/>
      <c r="AI114" s="27"/>
      <c r="AJ114" s="27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7"/>
      <c r="AH115" s="27"/>
      <c r="AI115" s="27"/>
      <c r="AJ115" s="27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7"/>
      <c r="AH116" s="27"/>
      <c r="AI116" s="27"/>
      <c r="AJ116" s="27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7"/>
      <c r="AH117" s="27"/>
      <c r="AI117" s="27"/>
      <c r="AJ117" s="27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7"/>
      <c r="AH118" s="27"/>
      <c r="AI118" s="27"/>
      <c r="AJ118" s="27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7"/>
      <c r="AH119" s="27"/>
      <c r="AI119" s="27"/>
      <c r="AJ119" s="27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7"/>
      <c r="AH120" s="27"/>
      <c r="AI120" s="27"/>
      <c r="AJ120" s="27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7"/>
      <c r="AH121" s="27"/>
      <c r="AI121" s="27"/>
      <c r="AJ121" s="27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7"/>
      <c r="AH122" s="27"/>
      <c r="AI122" s="27"/>
      <c r="AJ122" s="27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7"/>
      <c r="AH123" s="27"/>
      <c r="AI123" s="27"/>
      <c r="AJ123" s="27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7"/>
      <c r="AH124" s="27"/>
      <c r="AI124" s="27"/>
      <c r="AJ124" s="27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7"/>
      <c r="AH125" s="27"/>
      <c r="AI125" s="27"/>
      <c r="AJ125" s="27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7"/>
      <c r="AH126" s="27"/>
      <c r="AI126" s="27"/>
      <c r="AJ126" s="27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7"/>
      <c r="AH127" s="27"/>
      <c r="AI127" s="27"/>
      <c r="AJ127" s="27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7"/>
      <c r="AH128" s="27"/>
      <c r="AI128" s="27"/>
      <c r="AJ128" s="27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7"/>
      <c r="AH129" s="27"/>
      <c r="AI129" s="27"/>
      <c r="AJ129" s="27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7"/>
      <c r="AH130" s="27"/>
      <c r="AI130" s="27"/>
      <c r="AJ130" s="27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7"/>
      <c r="AH131" s="27"/>
      <c r="AI131" s="27"/>
      <c r="AJ131" s="27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7"/>
      <c r="AH132" s="27"/>
      <c r="AI132" s="27"/>
      <c r="AJ132" s="27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7"/>
      <c r="AH133" s="27"/>
      <c r="AI133" s="27"/>
      <c r="AJ133" s="27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7"/>
      <c r="AH134" s="27"/>
      <c r="AI134" s="27"/>
      <c r="AJ134" s="27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7"/>
      <c r="AH135" s="27"/>
      <c r="AI135" s="27"/>
      <c r="AJ135" s="27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7"/>
      <c r="AH136" s="27"/>
      <c r="AI136" s="27"/>
      <c r="AJ136" s="27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7"/>
      <c r="AH137" s="27"/>
      <c r="AI137" s="27"/>
      <c r="AJ137" s="27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7"/>
      <c r="AH138" s="27"/>
      <c r="AI138" s="27"/>
      <c r="AJ138" s="27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7"/>
      <c r="AH139" s="27"/>
      <c r="AI139" s="27"/>
      <c r="AJ139" s="27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7"/>
      <c r="AH140" s="27"/>
      <c r="AI140" s="27"/>
      <c r="AJ140" s="27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7"/>
      <c r="AH141" s="27"/>
      <c r="AI141" s="27"/>
      <c r="AJ141" s="27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7"/>
      <c r="AH142" s="27"/>
      <c r="AI142" s="27"/>
      <c r="AJ142" s="27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7"/>
      <c r="AH143" s="27"/>
      <c r="AI143" s="27"/>
      <c r="AJ143" s="27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7"/>
      <c r="AH144" s="27"/>
      <c r="AI144" s="27"/>
      <c r="AJ144" s="27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7"/>
      <c r="AH145" s="27"/>
      <c r="AI145" s="27"/>
      <c r="AJ145" s="27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7"/>
      <c r="AH146" s="27"/>
      <c r="AI146" s="27"/>
      <c r="AJ146" s="27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7"/>
      <c r="AH147" s="27"/>
      <c r="AI147" s="27"/>
      <c r="AJ147" s="27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7"/>
      <c r="AH148" s="27"/>
      <c r="AI148" s="27"/>
      <c r="AJ148" s="27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7"/>
      <c r="AH149" s="27"/>
      <c r="AI149" s="27"/>
      <c r="AJ149" s="27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7"/>
      <c r="AH150" s="27"/>
      <c r="AI150" s="27"/>
      <c r="AJ150" s="27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7"/>
      <c r="AH151" s="27"/>
      <c r="AI151" s="27"/>
      <c r="AJ151" s="27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7"/>
      <c r="AH152" s="27"/>
      <c r="AI152" s="27"/>
      <c r="AJ152" s="27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7"/>
      <c r="AH153" s="27"/>
      <c r="AI153" s="27"/>
      <c r="AJ153" s="27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7"/>
      <c r="AH154" s="27"/>
      <c r="AI154" s="27"/>
      <c r="AJ154" s="27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7"/>
      <c r="AH155" s="27"/>
      <c r="AI155" s="27"/>
      <c r="AJ155" s="27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7"/>
      <c r="AH156" s="27"/>
      <c r="AI156" s="27"/>
      <c r="AJ156" s="27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7"/>
      <c r="AH157" s="27"/>
      <c r="AI157" s="27"/>
      <c r="AJ157" s="27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7"/>
      <c r="AH158" s="27"/>
      <c r="AI158" s="27"/>
      <c r="AJ158" s="27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7"/>
      <c r="AH159" s="27"/>
      <c r="AI159" s="27"/>
      <c r="AJ159" s="27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7"/>
      <c r="AH160" s="27"/>
      <c r="AI160" s="27"/>
      <c r="AJ160" s="27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7"/>
      <c r="AH161" s="27"/>
      <c r="AI161" s="27"/>
      <c r="AJ161" s="27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7"/>
      <c r="AH162" s="27"/>
      <c r="AI162" s="27"/>
      <c r="AJ162" s="27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7"/>
      <c r="AH163" s="27"/>
      <c r="AI163" s="27"/>
      <c r="AJ163" s="27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7"/>
      <c r="AH164" s="27"/>
      <c r="AI164" s="27"/>
      <c r="AJ164" s="27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7"/>
      <c r="AH165" s="27"/>
      <c r="AI165" s="27"/>
      <c r="AJ165" s="27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7"/>
      <c r="AH166" s="27"/>
      <c r="AI166" s="27"/>
      <c r="AJ166" s="27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7"/>
      <c r="AH167" s="27"/>
      <c r="AI167" s="27"/>
      <c r="AJ167" s="27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7"/>
      <c r="AH168" s="27"/>
      <c r="AI168" s="27"/>
      <c r="AJ168" s="27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7"/>
      <c r="AH169" s="27"/>
      <c r="AI169" s="27"/>
      <c r="AJ169" s="27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7"/>
      <c r="AH170" s="27"/>
      <c r="AI170" s="27"/>
      <c r="AJ170" s="27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7"/>
      <c r="AH171" s="27"/>
      <c r="AI171" s="27"/>
      <c r="AJ171" s="27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7"/>
      <c r="AH172" s="27"/>
      <c r="AI172" s="27"/>
      <c r="AJ172" s="27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19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7"/>
      <c r="AH173" s="27"/>
      <c r="AI173" s="27"/>
      <c r="AJ173" s="27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19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7"/>
      <c r="AH174" s="27"/>
      <c r="AI174" s="27"/>
      <c r="AJ174" s="27"/>
      <c r="AK174" s="25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9"/>
      <c r="R175" s="19"/>
      <c r="S175" s="19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7"/>
      <c r="AH175" s="27"/>
      <c r="AI175" s="27"/>
      <c r="AJ175" s="27"/>
      <c r="AK175" s="25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9"/>
      <c r="R176" s="19"/>
      <c r="S176" s="19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7"/>
      <c r="AH176" s="27"/>
      <c r="AI176" s="27"/>
      <c r="AJ176" s="27"/>
      <c r="AK176" s="25"/>
      <c r="AL176" s="19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9"/>
      <c r="R177" s="19"/>
      <c r="S177" s="19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7"/>
      <c r="AH177" s="27"/>
      <c r="AI177" s="27"/>
      <c r="AJ177" s="27"/>
      <c r="AK177" s="25"/>
      <c r="AL177" s="19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9"/>
      <c r="R178" s="19"/>
      <c r="S178" s="19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7"/>
      <c r="AH178" s="27"/>
      <c r="AI178" s="27"/>
      <c r="AJ178" s="27"/>
      <c r="AK178" s="25"/>
      <c r="AL178" s="19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9"/>
      <c r="R179" s="19"/>
      <c r="S179" s="19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7"/>
      <c r="AH179" s="27"/>
      <c r="AI179" s="27"/>
      <c r="AJ179" s="27"/>
      <c r="AK179" s="25"/>
      <c r="AL179" s="19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9"/>
      <c r="R180" s="19"/>
      <c r="S180" s="19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5"/>
      <c r="AL180" s="19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A181" s="25"/>
      <c r="B181" s="25"/>
      <c r="C181" s="25"/>
      <c r="D181" s="25"/>
      <c r="L181"/>
      <c r="M181"/>
      <c r="N181"/>
      <c r="O181"/>
      <c r="P181"/>
      <c r="Q181" s="19"/>
      <c r="R181" s="19"/>
      <c r="S181" s="19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5"/>
      <c r="AL181" s="19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A182" s="25"/>
      <c r="B182" s="25"/>
      <c r="C182" s="25"/>
      <c r="D182" s="25"/>
      <c r="L182"/>
      <c r="M182"/>
      <c r="N182"/>
      <c r="O182"/>
      <c r="P182"/>
      <c r="Q182" s="19"/>
      <c r="R182" s="19"/>
      <c r="S182" s="19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5"/>
      <c r="AL182" s="19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</row>
    <row r="183" spans="1:57" ht="14.25" x14ac:dyDescent="0.2">
      <c r="L183"/>
      <c r="M183"/>
      <c r="N183"/>
      <c r="O183"/>
      <c r="P183"/>
      <c r="Q183" s="19"/>
      <c r="R183" s="19"/>
      <c r="S183" s="19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5"/>
      <c r="AL183" s="19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</row>
    <row r="184" spans="1:57" ht="14.25" x14ac:dyDescent="0.2">
      <c r="L184"/>
      <c r="M184"/>
      <c r="N184"/>
      <c r="O184"/>
      <c r="P184"/>
      <c r="Q184" s="19"/>
      <c r="R184" s="19"/>
      <c r="S184" s="19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5"/>
      <c r="AL184" s="19"/>
    </row>
    <row r="185" spans="1:57" ht="14.25" x14ac:dyDescent="0.2">
      <c r="L185"/>
      <c r="M185"/>
      <c r="N185"/>
      <c r="O185"/>
      <c r="P185"/>
      <c r="Q185" s="19"/>
      <c r="R185" s="19"/>
      <c r="S185" s="19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5"/>
      <c r="AL185" s="19"/>
    </row>
    <row r="186" spans="1:57" ht="14.25" x14ac:dyDescent="0.2">
      <c r="L186"/>
      <c r="M186"/>
      <c r="N186"/>
      <c r="O186"/>
      <c r="P186"/>
      <c r="Q186" s="19"/>
      <c r="R186" s="19"/>
      <c r="S186" s="19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5"/>
      <c r="AL186" s="19"/>
    </row>
    <row r="187" spans="1:57" ht="14.25" x14ac:dyDescent="0.2">
      <c r="L187" s="19"/>
      <c r="M187" s="19"/>
      <c r="N187" s="19"/>
      <c r="O187" s="19"/>
      <c r="P187" s="19"/>
      <c r="R187" s="19"/>
      <c r="S187" s="19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5"/>
      <c r="AL187" s="19"/>
    </row>
    <row r="188" spans="1:57" ht="14.25" x14ac:dyDescent="0.2">
      <c r="L188" s="19"/>
      <c r="M188" s="19"/>
      <c r="N188" s="19"/>
      <c r="O188" s="19"/>
      <c r="P188" s="19"/>
      <c r="R188" s="19"/>
      <c r="S188" s="19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5"/>
      <c r="AL188" s="19"/>
    </row>
    <row r="189" spans="1:57" ht="14.25" x14ac:dyDescent="0.2">
      <c r="L189" s="19"/>
      <c r="M189" s="19"/>
      <c r="N189" s="19"/>
      <c r="O189" s="19"/>
      <c r="P189" s="19"/>
      <c r="R189" s="19"/>
      <c r="S189" s="19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5"/>
      <c r="AL189" s="19"/>
    </row>
    <row r="190" spans="1:57" ht="14.25" x14ac:dyDescent="0.2">
      <c r="L190" s="19"/>
      <c r="M190" s="19"/>
      <c r="N190" s="19"/>
      <c r="O190" s="19"/>
      <c r="P190" s="19"/>
      <c r="R190" s="19"/>
      <c r="S190" s="19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19"/>
      <c r="AL190" s="19"/>
    </row>
    <row r="191" spans="1:57" x14ac:dyDescent="0.25">
      <c r="R191" s="22"/>
      <c r="S191" s="22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</row>
    <row r="192" spans="1:57" x14ac:dyDescent="0.25">
      <c r="R192" s="22"/>
      <c r="S192" s="2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</row>
    <row r="193" spans="12:38" x14ac:dyDescent="0.25">
      <c r="R193" s="22"/>
      <c r="S193" s="2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</row>
    <row r="194" spans="12:38" x14ac:dyDescent="0.25">
      <c r="L194"/>
      <c r="M194"/>
      <c r="N194"/>
      <c r="O194"/>
      <c r="P194"/>
      <c r="R194" s="22"/>
      <c r="S194" s="2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x14ac:dyDescent="0.25">
      <c r="L216"/>
      <c r="M216"/>
      <c r="N216"/>
      <c r="O216"/>
      <c r="P216"/>
      <c r="R216" s="22"/>
      <c r="S216" s="22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x14ac:dyDescent="0.25">
      <c r="L217"/>
      <c r="M217"/>
      <c r="N217"/>
      <c r="O217"/>
      <c r="P217"/>
      <c r="R217" s="22"/>
      <c r="S217" s="22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  <row r="218" spans="12:38" x14ac:dyDescent="0.25">
      <c r="L218"/>
      <c r="M218"/>
      <c r="N218"/>
      <c r="O218"/>
      <c r="P218"/>
      <c r="R218" s="22"/>
      <c r="S218" s="22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/>
      <c r="AL218"/>
    </row>
    <row r="219" spans="12:38" ht="14.25" x14ac:dyDescent="0.2">
      <c r="L219"/>
      <c r="M219"/>
      <c r="N219"/>
      <c r="O219"/>
      <c r="P219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/>
      <c r="AL219"/>
    </row>
    <row r="220" spans="12:38" ht="14.25" x14ac:dyDescent="0.2">
      <c r="L220"/>
      <c r="M220"/>
      <c r="N220"/>
      <c r="O220"/>
      <c r="P220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/>
      <c r="AL220"/>
    </row>
    <row r="221" spans="12:38" ht="14.25" x14ac:dyDescent="0.2">
      <c r="L221"/>
      <c r="M221"/>
      <c r="N221"/>
      <c r="O221"/>
      <c r="P221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/>
      <c r="AL221"/>
    </row>
    <row r="222" spans="12:38" ht="14.25" x14ac:dyDescent="0.2">
      <c r="L222"/>
      <c r="M222"/>
      <c r="N222"/>
      <c r="O222"/>
      <c r="P222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/>
      <c r="AL2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2018-10-20T15:59:05Z</dcterms:modified>
</cp:coreProperties>
</file>