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AR7" i="5" l="1"/>
  <c r="H11" i="5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<sst xmlns="http://schemas.openxmlformats.org/spreadsheetml/2006/main" count="75" uniqueCount="33">
  <si>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</si>
  <si>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</si>
  <si>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</si>
  <si>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</si>
  <si>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</si>
  <si>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</si>
  <si>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</si>
  <si>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</si>
  <si>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</si>
  <si>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</si>
  <si>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</si>
  <si>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</si>
  <si>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</si>
  <si>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</si>
  <si>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</si>
  <si>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</si>
  <si>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</si>
  <si>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</si>
  <si>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</si>
  <si>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</si>
  <si>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</si>
  <si>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</si>
  <si>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</si>
  <si>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</si>
  <si>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KoKi = Kokkolan Kiri  (1962)</t>
  </si>
  <si>
    <t>LePe = Lestijoen Pesis  (2009)</t>
  </si>
  <si>
    <t>Valtteri Keskitalo</t>
  </si>
  <si>
    <t>6.</t>
  </si>
  <si>
    <t>KoKi</t>
  </si>
  <si>
    <t>3.</t>
  </si>
  <si>
    <t>LePe</t>
  </si>
  <si>
    <t>2.12.1991</t>
  </si>
  <si>
    <t>Ura = Kannuksen Ura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</si>
</sst>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27</v>
      </c>
      <c r="Z4" s="1" t="s">
        <v>28</v>
      </c>
      <c r="AA4" s="12">
        <v>12</v>
      </c>
      <c r="AB4" s="12">
        <v>0</v>
      </c>
      <c r="AC4" s="12">
        <v>3</v>
      </c>
      <c r="AD4" s="12">
        <v>11</v>
      </c>
      <c r="AE4" s="12">
        <v>38</v>
      </c>
      <c r="AF4" s="68">
        <v>0.60309999999999997</v>
      </c>
      <c r="AG4" s="69">
        <v>63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29</v>
      </c>
      <c r="Z5" s="1" t="s">
        <v>28</v>
      </c>
      <c r="AA5" s="12">
        <v>16</v>
      </c>
      <c r="AB5" s="12">
        <v>0</v>
      </c>
      <c r="AC5" s="12">
        <v>7</v>
      </c>
      <c r="AD5" s="12">
        <v>26</v>
      </c>
      <c r="AE5" s="12">
        <v>74</v>
      </c>
      <c r="AF5" s="68">
        <v>0.54410000000000003</v>
      </c>
      <c r="AG5" s="69">
        <v>136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1</v>
      </c>
      <c r="AP5" s="12">
        <v>1</v>
      </c>
      <c r="AQ5" s="12">
        <v>4</v>
      </c>
      <c r="AR5" s="65">
        <v>0.28570000000000001</v>
      </c>
      <c r="AS5" s="66">
        <v>14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27</v>
      </c>
      <c r="Z6" s="1" t="s">
        <v>30</v>
      </c>
      <c r="AA6" s="12">
        <v>8</v>
      </c>
      <c r="AB6" s="12">
        <v>0</v>
      </c>
      <c r="AC6" s="12">
        <v>2</v>
      </c>
      <c r="AD6" s="12">
        <v>1</v>
      </c>
      <c r="AE6" s="12">
        <v>10</v>
      </c>
      <c r="AF6" s="68">
        <v>0.47610000000000002</v>
      </c>
      <c r="AG6" s="69">
        <v>21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36</v>
      </c>
      <c r="AB7" s="36">
        <f>SUM(AB4:AB6)</f>
        <v>0</v>
      </c>
      <c r="AC7" s="36">
        <f>SUM(AC4:AC6)</f>
        <v>12</v>
      </c>
      <c r="AD7" s="36">
        <f>SUM(AD4:AD6)</f>
        <v>38</v>
      </c>
      <c r="AE7" s="36">
        <f>SUM(AE4:AE6)</f>
        <v>122</v>
      </c>
      <c r="AF7" s="37">
        <f>PRODUCT(AE7/AG7)</f>
        <v>0.55454545454545456</v>
      </c>
      <c r="AG7" s="21">
        <f>SUM(AG4:AG6)</f>
        <v>220</v>
      </c>
      <c r="AH7" s="18"/>
      <c r="AI7" s="29"/>
      <c r="AJ7" s="41"/>
      <c r="AK7" s="42"/>
      <c r="AL7" s="10"/>
      <c r="AM7" s="36">
        <f>SUM(AM4:AM6)</f>
        <v>2</v>
      </c>
      <c r="AN7" s="36">
        <f>SUM(AN4:AN6)</f>
        <v>0</v>
      </c>
      <c r="AO7" s="36">
        <f>SUM(AO4:AO6)</f>
        <v>1</v>
      </c>
      <c r="AP7" s="36">
        <f>SUM(AP4:AP6)</f>
        <v>1</v>
      </c>
      <c r="AQ7" s="36">
        <f>SUM(AQ4:AQ6)</f>
        <v>4</v>
      </c>
      <c r="AR7" s="37">
        <f>PRODUCT(AQ7/AS7)</f>
        <v>0.2857142857142857</v>
      </c>
      <c r="AS7" s="39">
        <f>SUM(AS4:AS6)</f>
        <v>14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32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25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38</v>
      </c>
      <c r="F12" s="47">
        <f>PRODUCT(AB7+AN7)</f>
        <v>0</v>
      </c>
      <c r="G12" s="47">
        <f>PRODUCT(AC7+AO7)</f>
        <v>13</v>
      </c>
      <c r="H12" s="47">
        <f>PRODUCT(AD7+AP7)</f>
        <v>39</v>
      </c>
      <c r="I12" s="47">
        <f>PRODUCT(AE7+AQ7)</f>
        <v>126</v>
      </c>
      <c r="J12" s="60">
        <f>PRODUCT(I12/K12)</f>
        <v>0.53846153846153844</v>
      </c>
      <c r="K12" s="10">
        <f>PRODUCT(AG7+AS7)</f>
        <v>234</v>
      </c>
      <c r="L12" s="53">
        <f>PRODUCT((F12+G12)/E12)</f>
        <v>0.34210526315789475</v>
      </c>
      <c r="M12" s="53">
        <f>PRODUCT(H12/E12)</f>
        <v>1.0263157894736843</v>
      </c>
      <c r="N12" s="53">
        <f>PRODUCT((F12+G12+H12)/E12)</f>
        <v>1.368421052631579</v>
      </c>
      <c r="O12" s="53">
        <f>PRODUCT(I12/E12)</f>
        <v>3.3157894736842106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38</v>
      </c>
      <c r="F13" s="47">
        <f t="shared" ref="F13:I13" si="0">SUM(F10:F12)</f>
        <v>0</v>
      </c>
      <c r="G13" s="47">
        <f t="shared" si="0"/>
        <v>13</v>
      </c>
      <c r="H13" s="47">
        <f t="shared" si="0"/>
        <v>39</v>
      </c>
      <c r="I13" s="47">
        <f t="shared" si="0"/>
        <v>126</v>
      </c>
      <c r="J13" s="60">
        <f>PRODUCT(I13/K13)</f>
        <v>0.53846153846153844</v>
      </c>
      <c r="K13" s="16">
        <f>SUM(K10:K12)</f>
        <v>234</v>
      </c>
      <c r="L13" s="53">
        <f>PRODUCT((F13+G13)/E13)</f>
        <v>0.34210526315789475</v>
      </c>
      <c r="M13" s="53">
        <f>PRODUCT(H13/E13)</f>
        <v>1.0263157894736843</v>
      </c>
      <c r="N13" s="53">
        <f>PRODUCT((F13+G13+H13)/E13)</f>
        <v>1.368421052631579</v>
      </c>
      <c r="O13" s="53">
        <f>PRODUCT(I13/E13)</f>
        <v>3.3157894736842106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2018-10-22T08:51:18Z</dcterms:modified>
</cp:coreProperties>
</file>