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J17" i="5"/>
</calcChain>
</file>

<file path=xl/sharedStrings.xml><?xml version="1.0" encoding="utf-8"?>
<sst xmlns="http://schemas.openxmlformats.org/spreadsheetml/2006/main" count="105" uniqueCount="53">
  <si>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</si>
  <si>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</si>
  <si>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</si>
  <si>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</si>
  <si>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</si>
  <si>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</si>
  <si>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</si>
  <si>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</si>
  <si>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</si>
  <si>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</si>
  <si>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</si>
  <si>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</si>
  <si>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</si>
  <si>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</si>
  <si>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</si>
  <si>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</si>
  <si>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</si>
  <si>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</si>
  <si>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</si>
  <si>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</si>
  <si>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</si>
  <si>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</si>
  <si>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</si>
  <si>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</si>
  <si>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</si>
  <si>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Aki Kettunen</t>
  </si>
  <si>
    <t>10.</t>
  </si>
  <si>
    <t>LaLu</t>
  </si>
  <si>
    <t>7.</t>
  </si>
  <si>
    <t>9.</t>
  </si>
  <si>
    <t>1.9.1972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</si>
  <si>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</si>
  <si>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</si>
  <si>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</si>
  <si>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</si>
  <si>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</si>
  <si>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</si>
  <si>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</si>
  <si>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</si>
  <si>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</si>
  <si>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</si>
  <si>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</si>
  <si>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</si>
  <si>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</si>
  <si>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</si>
  <si>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</si>
  <si>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</si>
  <si>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</si>
  <si>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</si>
  <si>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14.07. 1989  Lammi</t>
  </si>
  <si>
    <t xml:space="preserve">  6-7</t>
  </si>
  <si>
    <t>Jorma Hirvi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</si>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</sst>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29</v>
      </c>
      <c r="Z4" s="70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31</v>
      </c>
      <c r="Z6" s="71" t="s">
        <v>27</v>
      </c>
      <c r="AA6" s="12">
        <v>17</v>
      </c>
      <c r="AB6" s="12">
        <v>0</v>
      </c>
      <c r="AC6" s="12">
        <v>2</v>
      </c>
      <c r="AD6" s="12">
        <v>6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2003</v>
      </c>
      <c r="Y8" s="12" t="s">
        <v>26</v>
      </c>
      <c r="Z8" s="1" t="s">
        <v>27</v>
      </c>
      <c r="AA8" s="12">
        <v>16</v>
      </c>
      <c r="AB8" s="12">
        <v>1</v>
      </c>
      <c r="AC8" s="12">
        <v>8</v>
      </c>
      <c r="AD8" s="12">
        <v>6</v>
      </c>
      <c r="AE8" s="12">
        <v>35</v>
      </c>
      <c r="AF8" s="68">
        <v>0.3977</v>
      </c>
      <c r="AG8" s="69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28</v>
      </c>
      <c r="Z9" s="1" t="s">
        <v>27</v>
      </c>
      <c r="AA9" s="12">
        <v>5</v>
      </c>
      <c r="AB9" s="12">
        <v>0</v>
      </c>
      <c r="AC9" s="12">
        <v>3</v>
      </c>
      <c r="AD9" s="12">
        <v>0</v>
      </c>
      <c r="AE9" s="12">
        <v>8</v>
      </c>
      <c r="AF9" s="68">
        <v>0.42099999999999999</v>
      </c>
      <c r="AG9" s="69">
        <v>19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29</v>
      </c>
      <c r="Z10" s="1" t="s">
        <v>27</v>
      </c>
      <c r="AA10" s="12">
        <v>13</v>
      </c>
      <c r="AB10" s="12">
        <v>0</v>
      </c>
      <c r="AC10" s="12">
        <v>1</v>
      </c>
      <c r="AD10" s="12">
        <v>0</v>
      </c>
      <c r="AE10" s="12">
        <v>12</v>
      </c>
      <c r="AF10" s="68">
        <v>0.34279999999999999</v>
      </c>
      <c r="AG10" s="69">
        <v>35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53</v>
      </c>
      <c r="AB11" s="36">
        <f>SUM(AB4:AB10)</f>
        <v>1</v>
      </c>
      <c r="AC11" s="36">
        <f>SUM(AC4:AC10)</f>
        <v>15</v>
      </c>
      <c r="AD11" s="36">
        <f>SUM(AD4:AD10)</f>
        <v>13</v>
      </c>
      <c r="AE11" s="36">
        <f>SUM(AE4:AE10)</f>
        <v>55</v>
      </c>
      <c r="AF11" s="37">
        <f>PRODUCT(AE11/AG11)</f>
        <v>0.38732394366197181</v>
      </c>
      <c r="AG11" s="21">
        <f>SUM(AG4:AG10)</f>
        <v>142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53</v>
      </c>
      <c r="F16" s="47">
        <f>PRODUCT(AB11+AN11)</f>
        <v>1</v>
      </c>
      <c r="G16" s="47">
        <f>PRODUCT(AC11+AO11)</f>
        <v>15</v>
      </c>
      <c r="H16" s="47">
        <f>PRODUCT(AD11+AP11)</f>
        <v>13</v>
      </c>
      <c r="I16" s="47">
        <f>PRODUCT(AE11+AQ11)</f>
        <v>55</v>
      </c>
      <c r="J16" s="60">
        <f>PRODUCT(I16/K16)</f>
        <v>0.38732394366197181</v>
      </c>
      <c r="K16" s="10">
        <f>PRODUCT(AG11+AS11)</f>
        <v>142</v>
      </c>
      <c r="L16" s="53">
        <f>PRODUCT((F16+G16)/E16)</f>
        <v>0.30188679245283018</v>
      </c>
      <c r="M16" s="53">
        <f>PRODUCT(H16/E16)</f>
        <v>0.24528301886792453</v>
      </c>
      <c r="N16" s="53">
        <f>PRODUCT((F16+G16+H16)/E16)</f>
        <v>0.54716981132075471</v>
      </c>
      <c r="O16" s="53">
        <v>1.6176470588235294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53</v>
      </c>
      <c r="F17" s="47">
        <f t="shared" ref="F17:I17" si="0">SUM(F14:F16)</f>
        <v>1</v>
      </c>
      <c r="G17" s="47">
        <f t="shared" si="0"/>
        <v>15</v>
      </c>
      <c r="H17" s="47">
        <f t="shared" si="0"/>
        <v>13</v>
      </c>
      <c r="I17" s="47">
        <f t="shared" si="0"/>
        <v>55</v>
      </c>
      <c r="J17" s="60">
        <f>PRODUCT(I17/K17)</f>
        <v>0.38732394366197181</v>
      </c>
      <c r="K17" s="16">
        <f>SUM(K14:K16)</f>
        <v>142</v>
      </c>
      <c r="L17" s="53">
        <f>PRODUCT((F17+G17)/E17)</f>
        <v>0.30188679245283018</v>
      </c>
      <c r="M17" s="53">
        <f>PRODUCT(H17/E17)</f>
        <v>0.24528301886792453</v>
      </c>
      <c r="N17" s="53">
        <f>PRODUCT((F17+G17+H17)/E17)</f>
        <v>0.54716981132075471</v>
      </c>
      <c r="O17" s="53">
        <v>1.6176470588235294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4:AG8">
    <sortCondition ref="X4:X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72"/>
      <c r="B1" s="73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33</v>
      </c>
      <c r="C3" s="18" t="s">
        <v>34</v>
      </c>
      <c r="D3" s="61" t="s">
        <v>35</v>
      </c>
      <c r="E3" s="81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2" t="s">
        <v>8</v>
      </c>
      <c r="R3" s="82">
        <v>1</v>
      </c>
      <c r="S3" s="82">
        <v>2</v>
      </c>
      <c r="T3" s="82">
        <v>3</v>
      </c>
      <c r="U3" s="82" t="s">
        <v>45</v>
      </c>
      <c r="V3" s="11" t="s">
        <v>9</v>
      </c>
      <c r="W3" s="64" t="s">
        <v>46</v>
      </c>
      <c r="X3" s="64" t="s">
        <v>47</v>
      </c>
      <c r="Y3" s="77"/>
      <c r="Z3" s="77"/>
      <c r="AA3" s="77"/>
      <c r="AB3" s="77"/>
      <c r="AC3" s="77"/>
      <c r="AD3" s="77"/>
    </row>
    <row r="4" spans="1:30" x14ac:dyDescent="0.25">
      <c r="A4" s="72"/>
      <c r="B4" s="104" t="s">
        <v>49</v>
      </c>
      <c r="C4" s="93" t="s">
        <v>50</v>
      </c>
      <c r="D4" s="92" t="s">
        <v>48</v>
      </c>
      <c r="E4" s="105" t="s">
        <v>27</v>
      </c>
      <c r="F4" s="39"/>
      <c r="G4" s="91"/>
      <c r="H4" s="94"/>
      <c r="I4" s="91">
        <v>1</v>
      </c>
      <c r="J4" s="91"/>
      <c r="K4" s="91"/>
      <c r="L4" s="91"/>
      <c r="M4" s="91">
        <v>1</v>
      </c>
      <c r="N4" s="91"/>
      <c r="O4" s="94"/>
      <c r="P4" s="91">
        <v>1</v>
      </c>
      <c r="Q4" s="83"/>
      <c r="R4" s="83"/>
      <c r="S4" s="83"/>
      <c r="T4" s="83"/>
      <c r="U4" s="83"/>
      <c r="V4" s="95"/>
      <c r="W4" s="106" t="s">
        <v>51</v>
      </c>
      <c r="X4" s="107" t="s">
        <v>52</v>
      </c>
      <c r="Y4" s="77"/>
      <c r="Z4" s="77"/>
      <c r="AA4" s="77"/>
      <c r="AB4" s="77"/>
      <c r="AC4" s="77"/>
      <c r="AD4" s="77"/>
    </row>
    <row r="5" spans="1:30" x14ac:dyDescent="0.25">
      <c r="A5" s="84"/>
      <c r="B5" s="85"/>
      <c r="C5" s="86"/>
      <c r="D5" s="87"/>
      <c r="E5" s="88"/>
      <c r="F5" s="45"/>
      <c r="G5" s="86"/>
      <c r="H5" s="86"/>
      <c r="I5" s="86"/>
      <c r="J5" s="86"/>
      <c r="K5" s="86"/>
      <c r="L5" s="86"/>
      <c r="M5" s="86"/>
      <c r="N5" s="86"/>
      <c r="O5" s="86"/>
      <c r="P5" s="86"/>
      <c r="Q5" s="89"/>
      <c r="R5" s="89"/>
      <c r="S5" s="89"/>
      <c r="T5" s="89"/>
      <c r="U5" s="89"/>
      <c r="V5" s="86"/>
      <c r="W5" s="86"/>
      <c r="X5" s="90"/>
      <c r="Y5" s="77"/>
      <c r="Z5" s="77"/>
      <c r="AA5" s="77"/>
      <c r="AB5" s="77"/>
      <c r="AC5" s="77"/>
      <c r="AD5" s="77"/>
    </row>
    <row r="6" spans="1:30" x14ac:dyDescent="0.25">
      <c r="A6" s="84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84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4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7"/>
      <c r="Z8" s="77"/>
      <c r="AA8" s="77"/>
      <c r="AB8" s="77"/>
      <c r="AC8" s="77"/>
      <c r="AD8" s="77"/>
    </row>
    <row r="9" spans="1:30" x14ac:dyDescent="0.25">
      <c r="A9" s="84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4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4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4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4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4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4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4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4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4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4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4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4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4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4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4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4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4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4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4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4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4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4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4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4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4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4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4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4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4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4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4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4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4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4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4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4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4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4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4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4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4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4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4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4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4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4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4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7"/>
      <c r="Z56" s="77"/>
      <c r="AA56" s="77"/>
      <c r="AB56" s="77"/>
      <c r="AC56" s="77"/>
      <c r="AD56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2019-01-13T00:09:42Z</dcterms:modified>
</cp:coreProperties>
</file>