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2" r:id="rId1"/>
    <sheet name="MYP, MSS" sheetId="1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O9" i="1" l="1"/>
  <c r="N9" i="1"/>
  <c r="M9" i="1"/>
  <c r="L9" i="1"/>
  <c r="K9" i="1"/>
  <c r="AS6" i="1"/>
  <c r="AQ6" i="1"/>
  <c r="AP6" i="1"/>
  <c r="AO6" i="1"/>
  <c r="AN6" i="1"/>
  <c r="AM6" i="1"/>
  <c r="AG6" i="1"/>
  <c r="K11" i="1" s="1"/>
  <c r="AE6" i="1"/>
  <c r="I11" i="1" s="1"/>
  <c r="AD6" i="1"/>
  <c r="H11" i="1" s="1"/>
  <c r="AC6" i="1"/>
  <c r="G11" i="1" s="1"/>
  <c r="AB6" i="1"/>
  <c r="F11" i="1" s="1"/>
  <c r="AA6" i="1"/>
  <c r="E11" i="1" s="1"/>
  <c r="W6" i="1"/>
  <c r="U6" i="1"/>
  <c r="T6" i="1"/>
  <c r="S6" i="1"/>
  <c r="R6" i="1"/>
  <c r="Q6" i="1"/>
  <c r="K6" i="1"/>
  <c r="K10" i="1" s="1"/>
  <c r="I6" i="1"/>
  <c r="I10" i="1" s="1"/>
  <c r="H6" i="1"/>
  <c r="H10" i="1" s="1"/>
  <c r="G6" i="1"/>
  <c r="G10" i="1" s="1"/>
  <c r="G12" i="1" s="1"/>
  <c r="F6" i="1"/>
  <c r="F10" i="1" s="1"/>
  <c r="E6" i="1"/>
  <c r="E10" i="1" s="1"/>
  <c r="E12" i="1" s="1"/>
  <c r="K12" i="1" l="1"/>
  <c r="H12" i="1"/>
  <c r="I12" i="1"/>
  <c r="O10" i="1"/>
  <c r="O11" i="1"/>
  <c r="M12" i="1"/>
  <c r="N11" i="1"/>
  <c r="N10" i="1"/>
  <c r="M11" i="1"/>
  <c r="M10" i="1"/>
  <c r="F12" i="1"/>
  <c r="L10" i="1"/>
  <c r="L11" i="1"/>
  <c r="N12" i="1" l="1"/>
  <c r="L12" i="1"/>
  <c r="Y25" i="3" l="1"/>
  <c r="X25" i="3"/>
  <c r="W25" i="3"/>
  <c r="V25" i="3"/>
  <c r="U25" i="3"/>
  <c r="S25" i="3"/>
  <c r="Q25" i="3"/>
  <c r="P25" i="3"/>
  <c r="N25" i="3"/>
  <c r="H29" i="3" s="1"/>
  <c r="M25" i="3"/>
  <c r="G29" i="3" s="1"/>
  <c r="L25" i="3"/>
  <c r="F29" i="3" s="1"/>
  <c r="I29" i="3" s="1"/>
  <c r="K25" i="3"/>
  <c r="E29" i="3" s="1"/>
  <c r="H25" i="3"/>
  <c r="H28" i="3" s="1"/>
  <c r="H31" i="3" s="1"/>
  <c r="G25" i="3"/>
  <c r="G28" i="3" s="1"/>
  <c r="G31" i="3" s="1"/>
  <c r="F25" i="3"/>
  <c r="F28" i="3" s="1"/>
  <c r="E25" i="3"/>
  <c r="E28" i="3" s="1"/>
  <c r="E31" i="3" s="1"/>
  <c r="I24" i="3"/>
  <c r="O23" i="3"/>
  <c r="I23" i="3"/>
  <c r="O22" i="3"/>
  <c r="I22" i="3"/>
  <c r="O21" i="3"/>
  <c r="I21" i="3"/>
  <c r="I20" i="3"/>
  <c r="I19" i="3"/>
  <c r="Y9" i="3"/>
  <c r="X9" i="3"/>
  <c r="W9" i="3"/>
  <c r="V9" i="3"/>
  <c r="U9" i="3"/>
  <c r="S9" i="3"/>
  <c r="H14" i="3" s="1"/>
  <c r="R9" i="3"/>
  <c r="G14" i="3" s="1"/>
  <c r="Q9" i="3"/>
  <c r="F14" i="3" s="1"/>
  <c r="I14" i="3" s="1"/>
  <c r="P9" i="3"/>
  <c r="E14" i="3" s="1"/>
  <c r="N9" i="3"/>
  <c r="H13" i="3" s="1"/>
  <c r="M9" i="3"/>
  <c r="G13" i="3" s="1"/>
  <c r="L9" i="3"/>
  <c r="F13" i="3" s="1"/>
  <c r="K9" i="3"/>
  <c r="O9" i="3" s="1"/>
  <c r="H9" i="3"/>
  <c r="H12" i="3" s="1"/>
  <c r="H15" i="3" s="1"/>
  <c r="G9" i="3"/>
  <c r="G12" i="3" s="1"/>
  <c r="G15" i="3" s="1"/>
  <c r="F9" i="3"/>
  <c r="I9" i="3" s="1"/>
  <c r="I12" i="3" s="1"/>
  <c r="E9" i="3"/>
  <c r="E12" i="3" s="1"/>
  <c r="I8" i="3"/>
  <c r="I6" i="3"/>
  <c r="O5" i="3"/>
  <c r="I5" i="3"/>
  <c r="I13" i="3" l="1"/>
  <c r="I28" i="3"/>
  <c r="F31" i="3"/>
  <c r="I31" i="3" s="1"/>
  <c r="F12" i="3"/>
  <c r="F15" i="3" s="1"/>
  <c r="E13" i="3"/>
  <c r="E15" i="3" s="1"/>
  <c r="T9" i="3"/>
  <c r="O25" i="3"/>
  <c r="I25" i="3"/>
  <c r="I15" i="3" l="1"/>
  <c r="AI10" i="2"/>
  <c r="AH10" i="2"/>
  <c r="AG10" i="2"/>
  <c r="AF10" i="2"/>
  <c r="AE10" i="2"/>
  <c r="AD10" i="2"/>
  <c r="AA10" i="2"/>
  <c r="Z10" i="2"/>
  <c r="Y10" i="2"/>
  <c r="X10" i="2"/>
  <c r="W10" i="2"/>
  <c r="T10" i="2"/>
  <c r="S10" i="2"/>
  <c r="R10" i="2"/>
  <c r="Q10" i="2"/>
</calcChain>
</file>

<file path=xl/sharedStrings.xml><?xml version="1.0" encoding="utf-8"?>
<sst xmlns="http://schemas.openxmlformats.org/spreadsheetml/2006/main" count="315" uniqueCount="112">
  <si>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</si>
  <si>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</si>
  <si>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</si>
  <si>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</si>
  <si>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</si>
  <si>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</si>
  <si>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</si>
  <si>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</si>
  <si>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</si>
  <si>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</si>
  <si>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</si>
  <si>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</si>
  <si>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</si>
  <si>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</si>
  <si>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</si>
  <si>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</si>
  <si>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</si>
  <si>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</si>
  <si>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</si>
  <si>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</si>
  <si>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</si>
  <si>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</si>
  <si>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</si>
  <si>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</si>
  <si>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</si>
  <si>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</si>
  <si>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11.  ottelu</t>
  </si>
  <si>
    <t>ka/L</t>
  </si>
  <si>
    <t>ka/T</t>
  </si>
  <si>
    <t>ka/KL</t>
  </si>
  <si>
    <t>ENSIMMÄISET</t>
  </si>
  <si>
    <t>K</t>
  </si>
  <si>
    <t>H</t>
  </si>
  <si>
    <t>P</t>
  </si>
  <si>
    <t>Cup</t>
  </si>
  <si>
    <t>04.05. 1980  SiiPo - KaMa  6-2</t>
  </si>
  <si>
    <t>Markku Kiiski</t>
  </si>
  <si>
    <t>7.</t>
  </si>
  <si>
    <t>SiiPo</t>
  </si>
  <si>
    <t>8.</t>
  </si>
  <si>
    <t xml:space="preserve">  27 v   3 kk   0 pv</t>
  </si>
  <si>
    <t>13.  ottelu</t>
  </si>
  <si>
    <t>06.07. 1980  SiiPo - SMJ  10-5</t>
  </si>
  <si>
    <t>13.07. 1980  SiiPo - IT  8-2</t>
  </si>
  <si>
    <t xml:space="preserve">  27 v   5 kk   2 pv</t>
  </si>
  <si>
    <t xml:space="preserve">  27 v   5 kk   9 pv</t>
  </si>
  <si>
    <t>Seurat</t>
  </si>
  <si>
    <t>SiiPo = Siilinjärven Ponnistus  (1907)</t>
  </si>
  <si>
    <t>ykkössarja</t>
  </si>
  <si>
    <t>1.</t>
  </si>
  <si>
    <t>4.2.1953</t>
  </si>
  <si>
    <t>PELINJOHTAJAKORTTI</t>
  </si>
  <si>
    <t>MSU</t>
  </si>
  <si>
    <t xml:space="preserve">   Mitalit</t>
  </si>
  <si>
    <t>O</t>
  </si>
  <si>
    <t>V</t>
  </si>
  <si>
    <t>T</t>
  </si>
  <si>
    <t>Voitto-%</t>
  </si>
  <si>
    <t>SiiPe</t>
  </si>
  <si>
    <t>6.</t>
  </si>
  <si>
    <t>10.</t>
  </si>
  <si>
    <t>Mahti</t>
  </si>
  <si>
    <t>11.</t>
  </si>
  <si>
    <t xml:space="preserve"> MYP,  29  ottelua</t>
  </si>
  <si>
    <t xml:space="preserve">PLAY OFF </t>
  </si>
  <si>
    <t>SARJAT</t>
  </si>
  <si>
    <t>Puolivälierät</t>
  </si>
  <si>
    <t>0 - 1</t>
  </si>
  <si>
    <t>Välierät</t>
  </si>
  <si>
    <t>Finaalit</t>
  </si>
  <si>
    <t>NSU</t>
  </si>
  <si>
    <t>9.</t>
  </si>
  <si>
    <t>2.</t>
  </si>
  <si>
    <t>PLAY OFF</t>
  </si>
  <si>
    <t>2 - 1</t>
  </si>
  <si>
    <t>1 - 0</t>
  </si>
  <si>
    <t>0 - 2</t>
  </si>
  <si>
    <t>Seurat:</t>
  </si>
  <si>
    <t>SiiPe  = Siilinjärven Pesis  (1987)</t>
  </si>
  <si>
    <t>Mahti = Maaningan Mahti  (1973)</t>
  </si>
  <si>
    <t xml:space="preserve"> Arvo-ottelut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</si>
  <si>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</si>
  <si>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</si>
  <si>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</si>
  <si>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</si>
  <si>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0-2  Virkiä</t>
  </si>
  <si>
    <t xml:space="preserve"> 2-1  ViU</t>
  </si>
  <si>
    <t xml:space="preserve"> 2-1  ViPa</t>
  </si>
  <si>
    <t xml:space="preserve"> 2-0  ViU</t>
  </si>
  <si>
    <t xml:space="preserve"> Mitalisarja</t>
  </si>
  <si>
    <t xml:space="preserve"> 0-2  Lippo</t>
  </si>
  <si>
    <t xml:space="preserve"> Vuoden pelinjohtaja</t>
  </si>
  <si>
    <t>MESTARUUSSARJA</t>
  </si>
  <si>
    <t xml:space="preserve">Lyöty </t>
  </si>
  <si>
    <t xml:space="preserve">Tuotu </t>
  </si>
  <si>
    <t>Mitalit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</si>
  <si>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</si>
  <si>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</si>
  <si>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</si>
  <si>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</si>
  <si>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</si>
  <si>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</si>
  <si>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</si>
  <si>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</si>
  <si>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</si>
  <si>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</si>
  <si>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</si>
  <si>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5.</t>
  </si>
  <si>
    <t>suomensarja</t>
  </si>
  <si>
    <t>KATSOJIA YLI 5000</t>
  </si>
  <si>
    <t xml:space="preserve">  7.   24.05. 1980  SMJ - SiiPo  6-1</t>
  </si>
  <si>
    <t>Tittelit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</si>
</sst>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40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3" borderId="7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0" xfId="0" applyFont="1" applyFill="1" applyBorder="1" applyAlignment="1">
      <alignment horizontal="center"/>
    </xf>
    <xf numFmtId="0" fontId="7" fillId="2" borderId="0" xfId="0" applyFont="1" applyFill="1"/>
    <xf numFmtId="0" fontId="7" fillId="7" borderId="2" xfId="0" applyFont="1" applyFill="1" applyBorder="1" applyAlignment="1"/>
    <xf numFmtId="0" fontId="8" fillId="7" borderId="3" xfId="0" applyFont="1" applyFill="1" applyBorder="1" applyAlignment="1">
      <alignment horizontal="center" vertical="top"/>
    </xf>
    <xf numFmtId="0" fontId="8" fillId="7" borderId="3" xfId="0" applyFont="1" applyFill="1" applyBorder="1" applyAlignment="1">
      <alignment vertical="top"/>
    </xf>
    <xf numFmtId="0" fontId="8" fillId="0" borderId="0" xfId="0" applyFont="1"/>
    <xf numFmtId="0" fontId="9" fillId="2" borderId="0" xfId="0" applyFont="1" applyFill="1"/>
    <xf numFmtId="0" fontId="9" fillId="3" borderId="2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9" fillId="3" borderId="3" xfId="0" applyFont="1" applyFill="1" applyBorder="1" applyAlignment="1">
      <alignment horizontal="center" vertical="top"/>
    </xf>
    <xf numFmtId="49" fontId="9" fillId="3" borderId="3" xfId="0" applyNumberFormat="1" applyFont="1" applyFill="1" applyBorder="1" applyAlignment="1">
      <alignment horizontal="center" vertical="top"/>
    </xf>
    <xf numFmtId="0" fontId="9" fillId="3" borderId="3" xfId="0" applyFont="1" applyFill="1" applyBorder="1" applyAlignment="1">
      <alignment horizontal="left" vertical="top"/>
    </xf>
    <xf numFmtId="0" fontId="9" fillId="0" borderId="0" xfId="0" applyFont="1"/>
    <xf numFmtId="0" fontId="3" fillId="3" borderId="1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vertical="top"/>
    </xf>
    <xf numFmtId="0" fontId="3" fillId="4" borderId="11" xfId="0" applyFont="1" applyFill="1" applyBorder="1" applyAlignment="1">
      <alignment horizontal="center" vertical="top"/>
    </xf>
    <xf numFmtId="0" fontId="3" fillId="4" borderId="11" xfId="0" applyFont="1" applyFill="1" applyBorder="1" applyAlignment="1">
      <alignment vertical="top"/>
    </xf>
    <xf numFmtId="0" fontId="3" fillId="4" borderId="12" xfId="0" applyFont="1" applyFill="1" applyBorder="1" applyAlignment="1">
      <alignment horizontal="center" vertical="top"/>
    </xf>
    <xf numFmtId="0" fontId="4" fillId="2" borderId="14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vertical="top"/>
    </xf>
    <xf numFmtId="0" fontId="3" fillId="4" borderId="15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horizontal="left" vertical="top"/>
    </xf>
    <xf numFmtId="0" fontId="5" fillId="0" borderId="0" xfId="0" applyFont="1"/>
    <xf numFmtId="0" fontId="3" fillId="4" borderId="1" xfId="0" applyFont="1" applyFill="1" applyBorder="1" applyAlignment="1">
      <alignment horizontal="center" vertical="top"/>
    </xf>
    <xf numFmtId="0" fontId="3" fillId="4" borderId="4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3" fillId="4" borderId="6" xfId="0" applyFont="1" applyFill="1" applyBorder="1" applyAlignment="1">
      <alignment horizontal="center" vertical="top"/>
    </xf>
    <xf numFmtId="0" fontId="3" fillId="4" borderId="2" xfId="0" applyFont="1" applyFill="1" applyBorder="1" applyAlignment="1">
      <alignment horizontal="center" vertical="top"/>
    </xf>
    <xf numFmtId="0" fontId="2" fillId="0" borderId="0" xfId="0" applyFont="1"/>
    <xf numFmtId="165" fontId="3" fillId="3" borderId="1" xfId="0" applyNumberFormat="1" applyFont="1" applyFill="1" applyBorder="1" applyAlignment="1">
      <alignment horizontal="center" vertical="top"/>
    </xf>
    <xf numFmtId="0" fontId="3" fillId="3" borderId="4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center" vertical="top"/>
    </xf>
    <xf numFmtId="0" fontId="3" fillId="6" borderId="1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top"/>
    </xf>
    <xf numFmtId="0" fontId="3" fillId="4" borderId="8" xfId="0" applyFont="1" applyFill="1" applyBorder="1" applyAlignment="1">
      <alignment horizontal="center" vertical="top"/>
    </xf>
    <xf numFmtId="165" fontId="3" fillId="4" borderId="6" xfId="0" applyNumberFormat="1" applyFont="1" applyFill="1" applyBorder="1" applyAlignment="1">
      <alignment horizontal="center"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 vertical="top"/>
    </xf>
    <xf numFmtId="0" fontId="4" fillId="4" borderId="11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0" fontId="3" fillId="4" borderId="9" xfId="0" applyFont="1" applyFill="1" applyBorder="1" applyAlignment="1">
      <alignment vertical="top"/>
    </xf>
    <xf numFmtId="0" fontId="3" fillId="2" borderId="8" xfId="0" applyFont="1" applyFill="1" applyBorder="1" applyAlignment="1">
      <alignment vertical="top"/>
    </xf>
    <xf numFmtId="0" fontId="3" fillId="3" borderId="2" xfId="0" applyFont="1" applyFill="1" applyBorder="1" applyAlignment="1">
      <alignment vertical="top"/>
    </xf>
    <xf numFmtId="0" fontId="3" fillId="3" borderId="3" xfId="0" applyFont="1" applyFill="1" applyBorder="1" applyAlignment="1">
      <alignment vertical="top"/>
    </xf>
    <xf numFmtId="165" fontId="3" fillId="3" borderId="1" xfId="1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left" vertical="top"/>
    </xf>
    <xf numFmtId="49" fontId="3" fillId="3" borderId="15" xfId="0" applyNumberFormat="1" applyFont="1" applyFill="1" applyBorder="1" applyAlignment="1">
      <alignment horizontal="center" vertical="top"/>
    </xf>
    <xf numFmtId="0" fontId="3" fillId="3" borderId="15" xfId="0" applyFont="1" applyFill="1" applyBorder="1" applyAlignment="1">
      <alignment horizontal="center" vertical="top"/>
    </xf>
    <xf numFmtId="165" fontId="3" fillId="3" borderId="15" xfId="0" applyNumberFormat="1" applyFont="1" applyFill="1" applyBorder="1" applyAlignment="1">
      <alignment horizontal="center" vertical="top"/>
    </xf>
    <xf numFmtId="0" fontId="3" fillId="3" borderId="10" xfId="0" applyFont="1" applyFill="1" applyBorder="1" applyAlignment="1">
      <alignment vertical="top"/>
    </xf>
    <xf numFmtId="0" fontId="3" fillId="3" borderId="11" xfId="0" applyFont="1" applyFill="1" applyBorder="1" applyAlignment="1">
      <alignment vertical="top"/>
    </xf>
    <xf numFmtId="0" fontId="3" fillId="3" borderId="13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/>
    </xf>
    <xf numFmtId="49" fontId="3" fillId="3" borderId="1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vertical="top"/>
    </xf>
    <xf numFmtId="165" fontId="3" fillId="4" borderId="1" xfId="0" applyNumberFormat="1" applyFont="1" applyFill="1" applyBorder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vertical="top"/>
    </xf>
    <xf numFmtId="0" fontId="3" fillId="4" borderId="2" xfId="0" applyFont="1" applyFill="1" applyBorder="1" applyAlignment="1">
      <alignment horizontal="left" vertical="top"/>
    </xf>
    <xf numFmtId="0" fontId="3" fillId="4" borderId="14" xfId="0" applyFont="1" applyFill="1" applyBorder="1" applyAlignment="1">
      <alignment horizontal="center" vertical="top"/>
    </xf>
    <xf numFmtId="0" fontId="3" fillId="4" borderId="10" xfId="0" applyFont="1" applyFill="1" applyBorder="1" applyAlignment="1">
      <alignment horizontal="center" vertical="top"/>
    </xf>
    <xf numFmtId="49" fontId="3" fillId="4" borderId="1" xfId="0" applyNumberFormat="1" applyFont="1" applyFill="1" applyBorder="1" applyAlignment="1">
      <alignment horizontal="center" vertical="top"/>
    </xf>
    <xf numFmtId="0" fontId="3" fillId="2" borderId="0" xfId="0" applyFont="1" applyFill="1" applyAlignment="1">
      <alignment horizontal="lef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3" fillId="2" borderId="14" xfId="0" applyFont="1" applyFill="1" applyBorder="1" applyAlignment="1">
      <alignment horizontal="center"/>
    </xf>
    <xf numFmtId="0" fontId="8" fillId="7" borderId="3" xfId="0" applyFont="1" applyFill="1" applyBorder="1" applyAlignment="1">
      <alignment horizontal="left" vertical="top"/>
    </xf>
    <xf numFmtId="0" fontId="4" fillId="7" borderId="3" xfId="0" applyFont="1" applyFill="1" applyBorder="1" applyAlignment="1">
      <alignment horizontal="center"/>
    </xf>
    <xf numFmtId="0" fontId="2" fillId="7" borderId="3" xfId="0" applyFont="1" applyFill="1" applyBorder="1" applyAlignment="1"/>
    <xf numFmtId="0" fontId="2" fillId="2" borderId="13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Alignment="1"/>
    <xf numFmtId="0" fontId="8" fillId="0" borderId="0" xfId="0" applyFont="1" applyAlignment="1"/>
    <xf numFmtId="0" fontId="9" fillId="3" borderId="3" xfId="0" applyFont="1" applyFill="1" applyBorder="1" applyAlignment="1">
      <alignment horizontal="left"/>
    </xf>
    <xf numFmtId="0" fontId="9" fillId="0" borderId="0" xfId="0" applyFont="1" applyAlignment="1"/>
    <xf numFmtId="0" fontId="3" fillId="4" borderId="11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3" fillId="4" borderId="2" xfId="0" applyFont="1" applyFill="1" applyBorder="1" applyAlignment="1"/>
    <xf numFmtId="0" fontId="5" fillId="0" borderId="0" xfId="0" applyFont="1" applyAlignment="1"/>
    <xf numFmtId="0" fontId="3" fillId="4" borderId="1" xfId="0" applyFont="1" applyFill="1" applyBorder="1" applyAlignment="1">
      <alignment horizontal="left" vertical="top"/>
    </xf>
    <xf numFmtId="0" fontId="3" fillId="4" borderId="10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2" fillId="0" borderId="0" xfId="0" applyFont="1" applyAlignment="1"/>
    <xf numFmtId="0" fontId="3" fillId="3" borderId="1" xfId="0" applyFont="1" applyFill="1" applyBorder="1" applyAlignment="1">
      <alignment horizontal="left" vertical="top"/>
    </xf>
    <xf numFmtId="0" fontId="3" fillId="6" borderId="2" xfId="0" applyFont="1" applyFill="1" applyBorder="1" applyAlignment="1">
      <alignment horizontal="center" vertical="top"/>
    </xf>
    <xf numFmtId="0" fontId="3" fillId="6" borderId="3" xfId="0" applyFont="1" applyFill="1" applyBorder="1" applyAlignment="1">
      <alignment horizontal="center" vertical="top"/>
    </xf>
    <xf numFmtId="165" fontId="3" fillId="6" borderId="4" xfId="0" applyNumberFormat="1" applyFont="1" applyFill="1" applyBorder="1" applyAlignment="1">
      <alignment horizontal="center" vertical="top"/>
    </xf>
    <xf numFmtId="0" fontId="4" fillId="2" borderId="15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left" vertical="top"/>
    </xf>
    <xf numFmtId="0" fontId="3" fillId="2" borderId="8" xfId="0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center"/>
    </xf>
    <xf numFmtId="0" fontId="2" fillId="2" borderId="8" xfId="0" applyFont="1" applyFill="1" applyBorder="1" applyAlignment="1"/>
    <xf numFmtId="0" fontId="4" fillId="4" borderId="11" xfId="0" applyFont="1" applyFill="1" applyBorder="1" applyAlignment="1">
      <alignment horizontal="left" vertical="top"/>
    </xf>
    <xf numFmtId="0" fontId="3" fillId="2" borderId="0" xfId="0" applyFont="1" applyFill="1" applyAlignment="1"/>
    <xf numFmtId="0" fontId="3" fillId="2" borderId="0" xfId="0" applyFont="1" applyFill="1" applyBorder="1" applyAlignment="1"/>
    <xf numFmtId="0" fontId="3" fillId="3" borderId="11" xfId="0" applyFont="1" applyFill="1" applyBorder="1" applyAlignment="1">
      <alignment horizontal="left" vertical="top"/>
    </xf>
    <xf numFmtId="0" fontId="3" fillId="4" borderId="3" xfId="0" applyFont="1" applyFill="1" applyBorder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0" fontId="3" fillId="2" borderId="3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 vertical="top"/>
    </xf>
    <xf numFmtId="49" fontId="3" fillId="4" borderId="2" xfId="0" applyNumberFormat="1" applyFont="1" applyFill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/>
    </xf>
    <xf numFmtId="0" fontId="3" fillId="2" borderId="13" xfId="0" applyFont="1" applyFill="1" applyBorder="1" applyAlignment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3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8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5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2" fillId="4" borderId="8" xfId="0" applyFont="1" applyFill="1" applyBorder="1"/>
    <xf numFmtId="0" fontId="3" fillId="4" borderId="8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/>
    <xf numFmtId="0" fontId="2" fillId="4" borderId="11" xfId="0" applyFont="1" applyFill="1" applyBorder="1"/>
    <xf numFmtId="0" fontId="3" fillId="4" borderId="11" xfId="0" applyFont="1" applyFill="1" applyBorder="1"/>
    <xf numFmtId="0" fontId="3" fillId="4" borderId="11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12" xfId="0" applyFont="1" applyFill="1" applyBorder="1"/>
    <xf numFmtId="0" fontId="5" fillId="2" borderId="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3"/>
  <sheetViews>
    <sheetView tabSelected="1" zoomScale="97" zoomScaleNormal="97" workbookViewId="0"/>
  </sheetViews>
  <sheetFormatPr defaultRowHeight="15" x14ac:dyDescent="0.25"/>
  <cols>
    <col min="1" max="1" width="0.7109375" style="8" customWidth="1"/>
    <col min="2" max="2" width="6.7109375" style="68" customWidth="1"/>
    <col min="3" max="3" width="6.7109375" style="67" customWidth="1"/>
    <col min="4" max="4" width="8.28515625" style="68" customWidth="1"/>
    <col min="5" max="12" width="5.7109375" style="67" customWidth="1"/>
    <col min="13" max="13" width="6" style="67" customWidth="1"/>
    <col min="14" max="14" width="8.85546875" style="67" customWidth="1"/>
    <col min="15" max="15" width="0.7109375" style="28" customWidth="1"/>
    <col min="16" max="20" width="5.7109375" style="67" customWidth="1"/>
    <col min="21" max="21" width="8.7109375" style="67" customWidth="1"/>
    <col min="22" max="22" width="0.7109375" style="28" customWidth="1"/>
    <col min="23" max="27" width="5.7109375" style="67" customWidth="1"/>
    <col min="28" max="28" width="8.7109375" style="67" customWidth="1"/>
    <col min="29" max="29" width="0.7109375" style="28" customWidth="1"/>
    <col min="30" max="35" width="5.7109375" style="67" customWidth="1"/>
    <col min="36" max="36" width="20.85546875" style="1" customWidth="1"/>
    <col min="37" max="16384" width="9.140625" style="8"/>
  </cols>
  <sheetData>
    <row r="1" spans="1:48" ht="19.5" customHeight="1" x14ac:dyDescent="0.25">
      <c r="A1" s="1"/>
      <c r="B1" s="2" t="s">
        <v>36</v>
      </c>
      <c r="C1" s="3"/>
      <c r="D1" s="4"/>
      <c r="E1" s="5" t="s">
        <v>50</v>
      </c>
      <c r="F1" s="6"/>
      <c r="G1" s="6"/>
      <c r="H1" s="6"/>
      <c r="I1" s="6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  <c r="AJ1" s="3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48" s="23" customFormat="1" ht="15" customHeight="1" x14ac:dyDescent="0.2">
      <c r="A2" s="9"/>
      <c r="B2" s="10" t="s">
        <v>92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72"/>
      <c r="W2" s="22" t="s">
        <v>15</v>
      </c>
      <c r="X2" s="14"/>
      <c r="Y2" s="14"/>
      <c r="Z2" s="14"/>
      <c r="AA2" s="14"/>
      <c r="AB2" s="15"/>
      <c r="AC2" s="72"/>
      <c r="AD2" s="22" t="s">
        <v>80</v>
      </c>
      <c r="AE2" s="14"/>
      <c r="AF2" s="14"/>
      <c r="AG2" s="20"/>
      <c r="AH2" s="14" t="s">
        <v>95</v>
      </c>
      <c r="AI2" s="15"/>
      <c r="AJ2" s="13" t="s">
        <v>111</v>
      </c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</row>
    <row r="3" spans="1:48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34</v>
      </c>
      <c r="AG3" s="15" t="s">
        <v>31</v>
      </c>
      <c r="AH3" s="17" t="s">
        <v>32</v>
      </c>
      <c r="AI3" s="18" t="s">
        <v>33</v>
      </c>
      <c r="AJ3" s="23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</row>
    <row r="4" spans="1:48" s="23" customFormat="1" ht="15" customHeight="1" x14ac:dyDescent="0.25">
      <c r="A4" s="9"/>
      <c r="B4" s="25">
        <v>1980</v>
      </c>
      <c r="C4" s="25" t="s">
        <v>37</v>
      </c>
      <c r="D4" s="26" t="s">
        <v>38</v>
      </c>
      <c r="E4" s="25">
        <v>22</v>
      </c>
      <c r="F4" s="25">
        <v>1</v>
      </c>
      <c r="G4" s="27">
        <v>4</v>
      </c>
      <c r="H4" s="25">
        <v>8</v>
      </c>
      <c r="I4" s="25">
        <v>51</v>
      </c>
      <c r="J4" s="25">
        <v>16</v>
      </c>
      <c r="K4" s="25">
        <v>19</v>
      </c>
      <c r="L4" s="25">
        <v>11</v>
      </c>
      <c r="M4" s="25">
        <v>5</v>
      </c>
      <c r="N4" s="31">
        <v>0.39200000000000002</v>
      </c>
      <c r="O4" s="28"/>
      <c r="P4" s="25"/>
      <c r="Q4" s="25"/>
      <c r="R4" s="27"/>
      <c r="S4" s="25"/>
      <c r="T4" s="25"/>
      <c r="U4" s="27"/>
      <c r="V4" s="28"/>
      <c r="W4" s="35"/>
      <c r="X4" s="29"/>
      <c r="Y4" s="29"/>
      <c r="Z4" s="29"/>
      <c r="AA4" s="29"/>
      <c r="AB4" s="29"/>
      <c r="AC4" s="28"/>
      <c r="AD4" s="25"/>
      <c r="AE4" s="25"/>
      <c r="AF4" s="25"/>
      <c r="AG4" s="27"/>
      <c r="AH4" s="30"/>
      <c r="AI4" s="25"/>
      <c r="AJ4" s="23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</row>
    <row r="5" spans="1:48" s="23" customFormat="1" ht="15" customHeight="1" x14ac:dyDescent="0.25">
      <c r="A5" s="9"/>
      <c r="B5" s="25">
        <v>1981</v>
      </c>
      <c r="C5" s="25" t="s">
        <v>37</v>
      </c>
      <c r="D5" s="26" t="s">
        <v>38</v>
      </c>
      <c r="E5" s="25">
        <v>19</v>
      </c>
      <c r="F5" s="25">
        <v>0</v>
      </c>
      <c r="G5" s="25">
        <v>7</v>
      </c>
      <c r="H5" s="25">
        <v>4</v>
      </c>
      <c r="I5" s="25">
        <v>60</v>
      </c>
      <c r="J5" s="25">
        <v>24</v>
      </c>
      <c r="K5" s="25">
        <v>14</v>
      </c>
      <c r="L5" s="25">
        <v>15</v>
      </c>
      <c r="M5" s="25">
        <v>7</v>
      </c>
      <c r="N5" s="31">
        <v>0.53097345132743368</v>
      </c>
      <c r="O5" s="28"/>
      <c r="P5" s="25"/>
      <c r="Q5" s="25"/>
      <c r="R5" s="27"/>
      <c r="S5" s="25"/>
      <c r="T5" s="25"/>
      <c r="U5" s="27"/>
      <c r="V5" s="28"/>
      <c r="W5" s="35"/>
      <c r="X5" s="29"/>
      <c r="Y5" s="29"/>
      <c r="Z5" s="29"/>
      <c r="AA5" s="29"/>
      <c r="AB5" s="29"/>
      <c r="AC5" s="28"/>
      <c r="AD5" s="25"/>
      <c r="AE5" s="25"/>
      <c r="AF5" s="25"/>
      <c r="AG5" s="27"/>
      <c r="AH5" s="30"/>
      <c r="AI5" s="25"/>
      <c r="AJ5" s="23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</row>
    <row r="6" spans="1:48" s="23" customFormat="1" ht="15" customHeight="1" x14ac:dyDescent="0.25">
      <c r="A6" s="9"/>
      <c r="B6" s="32">
        <v>1982</v>
      </c>
      <c r="C6" s="32" t="s">
        <v>37</v>
      </c>
      <c r="D6" s="33" t="s">
        <v>38</v>
      </c>
      <c r="E6" s="32">
        <v>11</v>
      </c>
      <c r="F6" s="32">
        <v>0</v>
      </c>
      <c r="G6" s="34">
        <v>5</v>
      </c>
      <c r="H6" s="32">
        <v>3</v>
      </c>
      <c r="I6" s="32">
        <v>22</v>
      </c>
      <c r="J6" s="32">
        <v>6</v>
      </c>
      <c r="K6" s="32">
        <v>5</v>
      </c>
      <c r="L6" s="32">
        <v>6</v>
      </c>
      <c r="M6" s="32">
        <v>5</v>
      </c>
      <c r="N6" s="31">
        <v>0.35483870967741937</v>
      </c>
      <c r="O6" s="28"/>
      <c r="P6" s="25"/>
      <c r="Q6" s="25"/>
      <c r="R6" s="27"/>
      <c r="S6" s="25"/>
      <c r="T6" s="25"/>
      <c r="U6" s="25"/>
      <c r="V6" s="28"/>
      <c r="W6" s="35"/>
      <c r="X6" s="35"/>
      <c r="Y6" s="29"/>
      <c r="Z6" s="35"/>
      <c r="AA6" s="35"/>
      <c r="AB6" s="35"/>
      <c r="AC6" s="28"/>
      <c r="AD6" s="25"/>
      <c r="AE6" s="25"/>
      <c r="AF6" s="25"/>
      <c r="AG6" s="27"/>
      <c r="AH6" s="30"/>
      <c r="AI6" s="25"/>
      <c r="AJ6" s="23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spans="1:48" s="23" customFormat="1" ht="15" customHeight="1" x14ac:dyDescent="0.25">
      <c r="A7" s="9"/>
      <c r="B7" s="32">
        <v>1983</v>
      </c>
      <c r="C7" s="32" t="s">
        <v>39</v>
      </c>
      <c r="D7" s="33" t="s">
        <v>38</v>
      </c>
      <c r="E7" s="32">
        <v>1</v>
      </c>
      <c r="F7" s="32">
        <v>0</v>
      </c>
      <c r="G7" s="34">
        <v>0</v>
      </c>
      <c r="H7" s="32">
        <v>0</v>
      </c>
      <c r="I7" s="32">
        <v>2</v>
      </c>
      <c r="J7" s="32">
        <v>0</v>
      </c>
      <c r="K7" s="32">
        <v>1</v>
      </c>
      <c r="L7" s="32">
        <v>1</v>
      </c>
      <c r="M7" s="32">
        <v>0</v>
      </c>
      <c r="N7" s="31">
        <v>0.66666666666666663</v>
      </c>
      <c r="O7" s="28"/>
      <c r="P7" s="25"/>
      <c r="Q7" s="25"/>
      <c r="R7" s="27"/>
      <c r="S7" s="25"/>
      <c r="T7" s="25"/>
      <c r="U7" s="25"/>
      <c r="V7" s="28"/>
      <c r="W7" s="35"/>
      <c r="X7" s="35"/>
      <c r="Y7" s="29"/>
      <c r="Z7" s="35"/>
      <c r="AA7" s="35"/>
      <c r="AB7" s="35"/>
      <c r="AC7" s="28"/>
      <c r="AD7" s="25"/>
      <c r="AE7" s="25"/>
      <c r="AF7" s="25"/>
      <c r="AG7" s="27"/>
      <c r="AH7" s="30"/>
      <c r="AI7" s="25"/>
      <c r="AJ7" s="23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</row>
    <row r="8" spans="1:48" s="23" customFormat="1" ht="15" customHeight="1" x14ac:dyDescent="0.25">
      <c r="A8" s="9"/>
      <c r="B8" s="221">
        <v>1984</v>
      </c>
      <c r="C8" s="221" t="s">
        <v>107</v>
      </c>
      <c r="D8" s="215" t="s">
        <v>61</v>
      </c>
      <c r="E8" s="222"/>
      <c r="F8" s="224" t="s">
        <v>108</v>
      </c>
      <c r="G8" s="223"/>
      <c r="H8" s="222"/>
      <c r="I8" s="222"/>
      <c r="J8" s="222"/>
      <c r="K8" s="222"/>
      <c r="L8" s="222"/>
      <c r="M8" s="222"/>
      <c r="N8" s="221"/>
      <c r="O8" s="28"/>
      <c r="P8" s="25"/>
      <c r="Q8" s="25"/>
      <c r="R8" s="27"/>
      <c r="S8" s="25"/>
      <c r="T8" s="25"/>
      <c r="U8" s="27"/>
      <c r="V8" s="28"/>
      <c r="W8" s="35"/>
      <c r="X8" s="29"/>
      <c r="Y8" s="29"/>
      <c r="Z8" s="29"/>
      <c r="AA8" s="29"/>
      <c r="AB8" s="29"/>
      <c r="AC8" s="28"/>
      <c r="AD8" s="25"/>
      <c r="AE8" s="25"/>
      <c r="AF8" s="25"/>
      <c r="AG8" s="27"/>
      <c r="AH8" s="30"/>
      <c r="AI8" s="25"/>
      <c r="AJ8" s="23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</row>
    <row r="9" spans="1:48" s="23" customFormat="1" ht="15" customHeight="1" x14ac:dyDescent="0.25">
      <c r="A9" s="9"/>
      <c r="B9" s="36">
        <v>1985</v>
      </c>
      <c r="C9" s="36" t="s">
        <v>49</v>
      </c>
      <c r="D9" s="37" t="s">
        <v>38</v>
      </c>
      <c r="E9" s="36"/>
      <c r="F9" s="38" t="s">
        <v>48</v>
      </c>
      <c r="G9" s="39"/>
      <c r="H9" s="40"/>
      <c r="I9" s="36"/>
      <c r="J9" s="36"/>
      <c r="K9" s="36"/>
      <c r="L9" s="36"/>
      <c r="M9" s="36"/>
      <c r="N9" s="36"/>
      <c r="O9" s="28"/>
      <c r="P9" s="25"/>
      <c r="Q9" s="25"/>
      <c r="R9" s="27"/>
      <c r="S9" s="25"/>
      <c r="T9" s="25"/>
      <c r="U9" s="27"/>
      <c r="V9" s="28"/>
      <c r="W9" s="35"/>
      <c r="X9" s="29"/>
      <c r="Y9" s="29"/>
      <c r="Z9" s="29"/>
      <c r="AA9" s="29"/>
      <c r="AB9" s="29"/>
      <c r="AC9" s="28"/>
      <c r="AD9" s="25"/>
      <c r="AE9" s="25"/>
      <c r="AF9" s="25">
        <v>1</v>
      </c>
      <c r="AG9" s="27"/>
      <c r="AH9" s="30"/>
      <c r="AI9" s="25"/>
      <c r="AJ9" s="23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</row>
    <row r="10" spans="1:48" s="23" customFormat="1" ht="15" customHeight="1" x14ac:dyDescent="0.2">
      <c r="A10" s="1"/>
      <c r="B10" s="16" t="s">
        <v>7</v>
      </c>
      <c r="C10" s="17"/>
      <c r="D10" s="15"/>
      <c r="E10" s="18">
        <v>53</v>
      </c>
      <c r="F10" s="18">
        <v>1</v>
      </c>
      <c r="G10" s="18">
        <v>16</v>
      </c>
      <c r="H10" s="18">
        <v>15</v>
      </c>
      <c r="I10" s="18">
        <v>135</v>
      </c>
      <c r="J10" s="18">
        <v>46</v>
      </c>
      <c r="K10" s="18">
        <v>39</v>
      </c>
      <c r="L10" s="18">
        <v>33</v>
      </c>
      <c r="M10" s="18">
        <v>17</v>
      </c>
      <c r="N10" s="41">
        <v>0.43816652315029481</v>
      </c>
      <c r="O10" s="24"/>
      <c r="P10" s="18">
        <v>0</v>
      </c>
      <c r="Q10" s="18">
        <f t="shared" ref="Q10:AI10" si="0">SUM(Q4:Q9)</f>
        <v>0</v>
      </c>
      <c r="R10" s="18">
        <f t="shared" si="0"/>
        <v>0</v>
      </c>
      <c r="S10" s="18">
        <f t="shared" si="0"/>
        <v>0</v>
      </c>
      <c r="T10" s="18">
        <f t="shared" si="0"/>
        <v>0</v>
      </c>
      <c r="U10" s="41">
        <v>0</v>
      </c>
      <c r="V10" s="24"/>
      <c r="W10" s="18">
        <f t="shared" si="0"/>
        <v>0</v>
      </c>
      <c r="X10" s="18">
        <f t="shared" si="0"/>
        <v>0</v>
      </c>
      <c r="Y10" s="18">
        <f t="shared" si="0"/>
        <v>0</v>
      </c>
      <c r="Z10" s="18">
        <f t="shared" si="0"/>
        <v>0</v>
      </c>
      <c r="AA10" s="18">
        <f t="shared" si="0"/>
        <v>0</v>
      </c>
      <c r="AB10" s="41">
        <v>0</v>
      </c>
      <c r="AC10" s="24"/>
      <c r="AD10" s="18">
        <f t="shared" si="0"/>
        <v>0</v>
      </c>
      <c r="AE10" s="18">
        <f t="shared" si="0"/>
        <v>0</v>
      </c>
      <c r="AF10" s="18">
        <f t="shared" si="0"/>
        <v>1</v>
      </c>
      <c r="AG10" s="18">
        <f t="shared" si="0"/>
        <v>0</v>
      </c>
      <c r="AH10" s="18">
        <f t="shared" si="0"/>
        <v>0</v>
      </c>
      <c r="AI10" s="18">
        <f t="shared" si="0"/>
        <v>0</v>
      </c>
      <c r="AJ10" s="23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</row>
    <row r="11" spans="1:48" ht="15" customHeight="1" x14ac:dyDescent="0.2">
      <c r="A11" s="9"/>
      <c r="B11" s="42" t="s">
        <v>2</v>
      </c>
      <c r="C11" s="30"/>
      <c r="D11" s="43">
        <v>104.00000000000001</v>
      </c>
      <c r="E11" s="44"/>
      <c r="F11" s="44"/>
      <c r="G11" s="44"/>
      <c r="H11" s="44"/>
      <c r="I11" s="44"/>
      <c r="J11" s="44"/>
      <c r="K11" s="44"/>
      <c r="L11" s="44"/>
      <c r="M11" s="44"/>
      <c r="N11" s="45"/>
      <c r="O11" s="44"/>
      <c r="P11" s="44"/>
      <c r="Q11" s="44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4"/>
      <c r="AE11" s="44"/>
      <c r="AF11" s="44"/>
      <c r="AG11" s="44"/>
      <c r="AH11" s="46"/>
      <c r="AI11" s="44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</row>
    <row r="12" spans="1:48" s="23" customFormat="1" ht="15" customHeight="1" x14ac:dyDescent="0.25">
      <c r="A12" s="9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28"/>
      <c r="P12" s="44"/>
      <c r="Q12" s="47"/>
      <c r="R12" s="44"/>
      <c r="S12" s="44"/>
      <c r="T12" s="44"/>
      <c r="U12" s="44"/>
      <c r="V12" s="28"/>
      <c r="W12" s="44"/>
      <c r="X12" s="44"/>
      <c r="Y12" s="44"/>
      <c r="Z12" s="44"/>
      <c r="AA12" s="44"/>
      <c r="AB12" s="44"/>
      <c r="AC12" s="28"/>
      <c r="AD12" s="44"/>
      <c r="AE12" s="44"/>
      <c r="AF12" s="44"/>
      <c r="AG12" s="44"/>
      <c r="AH12" s="44"/>
      <c r="AI12" s="44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</row>
    <row r="13" spans="1:48" ht="15" customHeight="1" x14ac:dyDescent="0.25">
      <c r="A13" s="9"/>
      <c r="B13" s="22" t="s">
        <v>24</v>
      </c>
      <c r="C13" s="48"/>
      <c r="D13" s="48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16</v>
      </c>
      <c r="J13" s="44"/>
      <c r="K13" s="18" t="s">
        <v>27</v>
      </c>
      <c r="L13" s="18" t="s">
        <v>28</v>
      </c>
      <c r="M13" s="18" t="s">
        <v>29</v>
      </c>
      <c r="N13" s="18" t="s">
        <v>21</v>
      </c>
      <c r="O13" s="24"/>
      <c r="P13" s="49" t="s">
        <v>30</v>
      </c>
      <c r="Q13" s="12"/>
      <c r="R13" s="12"/>
      <c r="S13" s="12"/>
      <c r="T13" s="50"/>
      <c r="U13" s="50"/>
      <c r="V13" s="50"/>
      <c r="W13" s="50"/>
      <c r="X13" s="50"/>
      <c r="Y13" s="50"/>
      <c r="Z13" s="50"/>
      <c r="AA13" s="12"/>
      <c r="AB13" s="12"/>
      <c r="AC13" s="50"/>
      <c r="AD13" s="12"/>
      <c r="AE13" s="12" t="s">
        <v>109</v>
      </c>
      <c r="AF13" s="12"/>
      <c r="AG13" s="12"/>
      <c r="AH13" s="12"/>
      <c r="AI13" s="12"/>
      <c r="AJ13" s="51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</row>
    <row r="14" spans="1:48" ht="15" customHeight="1" x14ac:dyDescent="0.2">
      <c r="A14" s="9"/>
      <c r="B14" s="49" t="s">
        <v>12</v>
      </c>
      <c r="C14" s="12"/>
      <c r="D14" s="51"/>
      <c r="E14" s="25">
        <v>53</v>
      </c>
      <c r="F14" s="25">
        <v>1</v>
      </c>
      <c r="G14" s="25">
        <v>16</v>
      </c>
      <c r="H14" s="25">
        <v>15</v>
      </c>
      <c r="I14" s="25">
        <v>135</v>
      </c>
      <c r="J14" s="44"/>
      <c r="K14" s="52">
        <v>0.32075471698113206</v>
      </c>
      <c r="L14" s="52">
        <v>0.28301886792452829</v>
      </c>
      <c r="M14" s="52">
        <v>2.5471698113207548</v>
      </c>
      <c r="N14" s="53">
        <v>0.43816652315029481</v>
      </c>
      <c r="O14" s="24"/>
      <c r="P14" s="205" t="s">
        <v>9</v>
      </c>
      <c r="Q14" s="225"/>
      <c r="R14" s="206" t="s">
        <v>35</v>
      </c>
      <c r="S14" s="206"/>
      <c r="T14" s="206"/>
      <c r="U14" s="206"/>
      <c r="V14" s="206"/>
      <c r="W14" s="206"/>
      <c r="X14" s="206"/>
      <c r="Y14" s="226" t="s">
        <v>11</v>
      </c>
      <c r="Z14" s="206"/>
      <c r="AA14" s="227" t="s">
        <v>40</v>
      </c>
      <c r="AB14" s="206"/>
      <c r="AC14" s="206"/>
      <c r="AD14" s="206"/>
      <c r="AE14" s="227">
        <v>6469</v>
      </c>
      <c r="AF14" s="227" t="s">
        <v>110</v>
      </c>
      <c r="AG14" s="206"/>
      <c r="AH14" s="206"/>
      <c r="AI14" s="206"/>
      <c r="AJ14" s="207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</row>
    <row r="15" spans="1:48" ht="15" customHeight="1" x14ac:dyDescent="0.2">
      <c r="A15" s="9"/>
      <c r="B15" s="54" t="s">
        <v>14</v>
      </c>
      <c r="C15" s="55"/>
      <c r="D15" s="56"/>
      <c r="E15" s="25"/>
      <c r="F15" s="25"/>
      <c r="G15" s="25"/>
      <c r="H15" s="25"/>
      <c r="I15" s="25"/>
      <c r="J15" s="44"/>
      <c r="K15" s="52"/>
      <c r="L15" s="52"/>
      <c r="M15" s="52"/>
      <c r="N15" s="53"/>
      <c r="O15" s="24"/>
      <c r="P15" s="228" t="s">
        <v>93</v>
      </c>
      <c r="Q15" s="229"/>
      <c r="R15" s="230" t="s">
        <v>42</v>
      </c>
      <c r="S15" s="230"/>
      <c r="T15" s="230"/>
      <c r="U15" s="230"/>
      <c r="V15" s="230"/>
      <c r="W15" s="230"/>
      <c r="X15" s="230"/>
      <c r="Y15" s="231" t="s">
        <v>26</v>
      </c>
      <c r="Z15" s="230"/>
      <c r="AA15" s="232" t="s">
        <v>44</v>
      </c>
      <c r="AB15" s="230"/>
      <c r="AC15" s="230"/>
      <c r="AD15" s="230"/>
      <c r="AE15" s="230"/>
      <c r="AF15" s="230"/>
      <c r="AG15" s="230"/>
      <c r="AH15" s="230"/>
      <c r="AI15" s="230"/>
      <c r="AJ15" s="237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ht="15" customHeight="1" x14ac:dyDescent="0.2">
      <c r="A16" s="9"/>
      <c r="B16" s="57" t="s">
        <v>15</v>
      </c>
      <c r="C16" s="58"/>
      <c r="D16" s="59"/>
      <c r="E16" s="35"/>
      <c r="F16" s="35"/>
      <c r="G16" s="35"/>
      <c r="H16" s="35"/>
      <c r="I16" s="35"/>
      <c r="J16" s="44"/>
      <c r="K16" s="60"/>
      <c r="L16" s="60"/>
      <c r="M16" s="60"/>
      <c r="N16" s="61"/>
      <c r="O16" s="24"/>
      <c r="P16" s="228" t="s">
        <v>94</v>
      </c>
      <c r="Q16" s="229"/>
      <c r="R16" s="230" t="s">
        <v>35</v>
      </c>
      <c r="S16" s="230"/>
      <c r="T16" s="230"/>
      <c r="U16" s="230"/>
      <c r="V16" s="230"/>
      <c r="W16" s="230"/>
      <c r="X16" s="230"/>
      <c r="Y16" s="231" t="s">
        <v>11</v>
      </c>
      <c r="Z16" s="230"/>
      <c r="AA16" s="232" t="s">
        <v>40</v>
      </c>
      <c r="AB16" s="230"/>
      <c r="AC16" s="230"/>
      <c r="AD16" s="230"/>
      <c r="AE16" s="230"/>
      <c r="AF16" s="230"/>
      <c r="AG16" s="230"/>
      <c r="AH16" s="230"/>
      <c r="AI16" s="230"/>
      <c r="AJ16" s="237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</row>
    <row r="17" spans="1:48" ht="15" customHeight="1" x14ac:dyDescent="0.2">
      <c r="A17" s="9"/>
      <c r="B17" s="62" t="s">
        <v>25</v>
      </c>
      <c r="C17" s="63"/>
      <c r="D17" s="64"/>
      <c r="E17" s="18">
        <v>53</v>
      </c>
      <c r="F17" s="18">
        <v>1</v>
      </c>
      <c r="G17" s="18">
        <v>16</v>
      </c>
      <c r="H17" s="18">
        <v>15</v>
      </c>
      <c r="I17" s="18">
        <v>135</v>
      </c>
      <c r="J17" s="44"/>
      <c r="K17" s="65">
        <v>0.32075471698113206</v>
      </c>
      <c r="L17" s="65">
        <v>0.28301886792452829</v>
      </c>
      <c r="M17" s="65">
        <v>2.5471698113207548</v>
      </c>
      <c r="N17" s="41">
        <v>0.438</v>
      </c>
      <c r="O17" s="24"/>
      <c r="P17" s="233" t="s">
        <v>10</v>
      </c>
      <c r="Q17" s="234"/>
      <c r="R17" s="235" t="s">
        <v>43</v>
      </c>
      <c r="S17" s="235"/>
      <c r="T17" s="235"/>
      <c r="U17" s="235"/>
      <c r="V17" s="235"/>
      <c r="W17" s="235"/>
      <c r="X17" s="235"/>
      <c r="Y17" s="236" t="s">
        <v>41</v>
      </c>
      <c r="Z17" s="235"/>
      <c r="AA17" s="156" t="s">
        <v>45</v>
      </c>
      <c r="AB17" s="235"/>
      <c r="AC17" s="235"/>
      <c r="AD17" s="235"/>
      <c r="AE17" s="235"/>
      <c r="AF17" s="235"/>
      <c r="AG17" s="235"/>
      <c r="AH17" s="235"/>
      <c r="AI17" s="235"/>
      <c r="AJ17" s="238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</row>
    <row r="18" spans="1:48" ht="15" customHeight="1" x14ac:dyDescent="0.25">
      <c r="A18" s="9"/>
      <c r="B18" s="46"/>
      <c r="C18" s="46"/>
      <c r="D18" s="46"/>
      <c r="E18" s="46"/>
      <c r="F18" s="46"/>
      <c r="G18" s="46"/>
      <c r="H18" s="46"/>
      <c r="I18" s="46"/>
      <c r="J18" s="44"/>
      <c r="K18" s="46"/>
      <c r="L18" s="46"/>
      <c r="M18" s="46"/>
      <c r="N18" s="45"/>
      <c r="O18" s="24"/>
      <c r="P18" s="44"/>
      <c r="Q18" s="47"/>
      <c r="R18" s="44"/>
      <c r="S18" s="44"/>
      <c r="T18" s="24"/>
      <c r="U18" s="24"/>
      <c r="V18" s="24"/>
      <c r="W18" s="24"/>
      <c r="X18" s="66"/>
      <c r="Y18" s="44"/>
      <c r="Z18" s="44"/>
      <c r="AA18" s="44"/>
      <c r="AB18" s="44"/>
      <c r="AC18" s="24"/>
      <c r="AD18" s="44"/>
      <c r="AE18" s="44"/>
      <c r="AF18" s="44"/>
      <c r="AG18" s="44"/>
      <c r="AH18" s="44"/>
      <c r="AI18" s="44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</row>
    <row r="19" spans="1:48" ht="15" customHeight="1" x14ac:dyDescent="0.25">
      <c r="A19" s="9"/>
      <c r="B19" s="44" t="s">
        <v>46</v>
      </c>
      <c r="C19" s="44"/>
      <c r="D19" s="44" t="s">
        <v>47</v>
      </c>
      <c r="E19" s="44"/>
      <c r="F19" s="44"/>
      <c r="G19" s="44"/>
      <c r="H19" s="44"/>
      <c r="I19" s="44"/>
      <c r="J19" s="44"/>
      <c r="K19" s="44"/>
      <c r="L19" s="44"/>
      <c r="M19" s="44"/>
      <c r="N19" s="45"/>
      <c r="O19" s="24"/>
      <c r="P19" s="44"/>
      <c r="Q19" s="47"/>
      <c r="R19" s="44"/>
      <c r="S19" s="44"/>
      <c r="T19" s="24"/>
      <c r="U19" s="24"/>
      <c r="V19" s="24"/>
      <c r="W19" s="24"/>
      <c r="X19" s="66"/>
      <c r="Y19" s="44"/>
      <c r="Z19" s="44"/>
      <c r="AA19" s="44"/>
      <c r="AB19" s="44"/>
      <c r="AC19" s="24"/>
      <c r="AD19" s="44"/>
      <c r="AE19" s="44"/>
      <c r="AF19" s="44"/>
      <c r="AG19" s="44"/>
      <c r="AH19" s="44"/>
      <c r="AI19" s="44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</row>
    <row r="20" spans="1:48" ht="15" customHeight="1" x14ac:dyDescent="0.25">
      <c r="A20" s="9"/>
      <c r="B20" s="44"/>
      <c r="C20" s="44"/>
      <c r="D20" s="142" t="s">
        <v>79</v>
      </c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24"/>
      <c r="P20" s="44"/>
      <c r="Q20" s="47"/>
      <c r="R20" s="44"/>
      <c r="S20" s="44"/>
      <c r="T20" s="24"/>
      <c r="U20" s="24"/>
      <c r="V20" s="24"/>
      <c r="W20" s="24"/>
      <c r="X20" s="66"/>
      <c r="Y20" s="66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</row>
    <row r="21" spans="1:48" ht="15" customHeight="1" x14ac:dyDescent="0.2">
      <c r="A21" s="9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</row>
    <row r="22" spans="1:48" ht="15" customHeight="1" x14ac:dyDescent="0.2">
      <c r="A22" s="9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</row>
    <row r="23" spans="1:48" ht="15" customHeight="1" x14ac:dyDescent="0.2">
      <c r="A23" s="9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</row>
    <row r="24" spans="1:48" ht="15" customHeight="1" x14ac:dyDescent="0.2">
      <c r="A24" s="9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</row>
    <row r="25" spans="1:48" ht="15" customHeight="1" x14ac:dyDescent="0.2">
      <c r="A25" s="9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</row>
    <row r="26" spans="1:48" ht="15" customHeight="1" x14ac:dyDescent="0.2">
      <c r="A26" s="9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</row>
    <row r="27" spans="1:48" ht="15" customHeight="1" x14ac:dyDescent="0.2">
      <c r="A27" s="9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</row>
    <row r="28" spans="1:48" ht="15" customHeight="1" x14ac:dyDescent="0.2">
      <c r="A28" s="9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</row>
    <row r="29" spans="1:48" ht="15" customHeight="1" x14ac:dyDescent="0.2">
      <c r="A29" s="9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</row>
    <row r="30" spans="1:48" ht="15" customHeight="1" x14ac:dyDescent="0.2">
      <c r="A30" s="9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</row>
    <row r="31" spans="1:48" ht="15" customHeight="1" x14ac:dyDescent="0.2">
      <c r="A31" s="9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</row>
    <row r="32" spans="1:48" ht="15" customHeight="1" x14ac:dyDescent="0.2">
      <c r="A32" s="9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</row>
    <row r="33" spans="1:48" ht="15" customHeight="1" x14ac:dyDescent="0.2">
      <c r="A33" s="9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</row>
    <row r="34" spans="1:48" ht="15" customHeight="1" x14ac:dyDescent="0.2">
      <c r="A34" s="9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</row>
    <row r="35" spans="1:48" ht="15" customHeight="1" x14ac:dyDescent="0.2">
      <c r="A35" s="9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</row>
    <row r="36" spans="1:48" ht="15" customHeight="1" x14ac:dyDescent="0.2">
      <c r="A36" s="9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</row>
    <row r="37" spans="1:48" ht="15" customHeight="1" x14ac:dyDescent="0.2">
      <c r="A37" s="9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</row>
    <row r="38" spans="1:48" ht="15" customHeight="1" x14ac:dyDescent="0.2">
      <c r="A38" s="9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</row>
    <row r="39" spans="1:48" ht="15" customHeight="1" x14ac:dyDescent="0.2">
      <c r="A39" s="9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</row>
    <row r="40" spans="1:48" ht="15" customHeight="1" x14ac:dyDescent="0.2">
      <c r="A40" s="9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</row>
    <row r="41" spans="1:48" ht="15" customHeight="1" x14ac:dyDescent="0.2">
      <c r="A41" s="9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</row>
    <row r="42" spans="1:48" ht="15" customHeight="1" x14ac:dyDescent="0.2">
      <c r="A42" s="9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</row>
    <row r="43" spans="1:48" ht="15" customHeight="1" x14ac:dyDescent="0.2">
      <c r="A43" s="9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</row>
    <row r="44" spans="1:48" ht="15" customHeight="1" x14ac:dyDescent="0.2">
      <c r="A44" s="9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</row>
    <row r="45" spans="1:48" ht="15" customHeight="1" x14ac:dyDescent="0.2">
      <c r="A45" s="9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</row>
    <row r="46" spans="1:48" ht="15" customHeight="1" x14ac:dyDescent="0.2">
      <c r="A46" s="9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</row>
    <row r="47" spans="1:48" ht="15" customHeight="1" x14ac:dyDescent="0.2">
      <c r="A47" s="9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</row>
    <row r="48" spans="1:48" ht="15" customHeight="1" x14ac:dyDescent="0.2">
      <c r="A48" s="9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</row>
    <row r="49" spans="1:48" ht="15" customHeight="1" x14ac:dyDescent="0.2">
      <c r="A49" s="9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</row>
    <row r="50" spans="1:48" ht="15" customHeight="1" x14ac:dyDescent="0.2">
      <c r="A50" s="9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</row>
    <row r="51" spans="1:48" x14ac:dyDescent="0.25">
      <c r="A51" s="9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4"/>
      <c r="P51" s="44"/>
      <c r="Q51" s="47"/>
      <c r="R51" s="44"/>
      <c r="S51" s="44"/>
      <c r="T51" s="24"/>
      <c r="U51" s="24"/>
      <c r="V51" s="24"/>
      <c r="W51" s="24"/>
      <c r="X51" s="66"/>
      <c r="Y51" s="66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8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</row>
    <row r="52" spans="1:48" x14ac:dyDescent="0.25">
      <c r="A52" s="9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4"/>
      <c r="P52" s="44"/>
      <c r="Q52" s="47"/>
      <c r="R52" s="44"/>
      <c r="S52" s="44"/>
      <c r="T52" s="24"/>
      <c r="U52" s="24"/>
      <c r="V52" s="24"/>
      <c r="W52" s="24"/>
      <c r="X52" s="66"/>
      <c r="Y52" s="66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8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</row>
    <row r="53" spans="1:48" x14ac:dyDescent="0.25">
      <c r="A53" s="9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4"/>
      <c r="P53" s="44"/>
      <c r="Q53" s="47"/>
      <c r="R53" s="44"/>
      <c r="S53" s="44"/>
      <c r="T53" s="24"/>
      <c r="U53" s="24"/>
      <c r="V53" s="24"/>
      <c r="W53" s="24"/>
      <c r="X53" s="66"/>
      <c r="Y53" s="66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8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</row>
    <row r="54" spans="1:48" x14ac:dyDescent="0.25">
      <c r="A54" s="9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4"/>
      <c r="P54" s="44"/>
      <c r="Q54" s="47"/>
      <c r="R54" s="44"/>
      <c r="S54" s="44"/>
      <c r="T54" s="24"/>
      <c r="U54" s="24"/>
      <c r="V54" s="24"/>
      <c r="W54" s="24"/>
      <c r="X54" s="66"/>
      <c r="Y54" s="66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8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</row>
    <row r="55" spans="1:48" x14ac:dyDescent="0.25">
      <c r="A55" s="9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4"/>
      <c r="P55" s="44"/>
      <c r="Q55" s="47"/>
      <c r="R55" s="44"/>
      <c r="S55" s="44"/>
      <c r="T55" s="24"/>
      <c r="U55" s="24"/>
      <c r="V55" s="24"/>
      <c r="W55" s="24"/>
      <c r="X55" s="66"/>
      <c r="Y55" s="66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8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</row>
    <row r="56" spans="1:48" x14ac:dyDescent="0.25">
      <c r="A56" s="9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7"/>
      <c r="O56" s="24"/>
      <c r="P56" s="44"/>
      <c r="Q56" s="47"/>
      <c r="R56" s="44"/>
      <c r="S56" s="44"/>
      <c r="T56" s="24"/>
      <c r="U56" s="24"/>
      <c r="V56" s="24"/>
      <c r="W56" s="24"/>
      <c r="X56" s="66"/>
      <c r="Y56" s="44"/>
      <c r="Z56" s="44"/>
      <c r="AA56" s="44"/>
      <c r="AB56" s="44"/>
      <c r="AC56" s="24"/>
      <c r="AD56" s="44"/>
      <c r="AE56" s="44"/>
      <c r="AF56" s="44"/>
      <c r="AG56" s="44"/>
      <c r="AH56" s="44"/>
      <c r="AI56" s="44"/>
      <c r="AJ56" s="8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</row>
    <row r="57" spans="1:48" x14ac:dyDescent="0.25">
      <c r="A57" s="9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7"/>
      <c r="O57" s="24"/>
      <c r="P57" s="44"/>
      <c r="Q57" s="47"/>
      <c r="R57" s="44"/>
      <c r="S57" s="44"/>
      <c r="T57" s="24"/>
      <c r="U57" s="24"/>
      <c r="V57" s="24"/>
      <c r="W57" s="24"/>
      <c r="X57" s="66"/>
      <c r="Y57" s="44"/>
      <c r="Z57" s="44"/>
      <c r="AA57" s="44"/>
      <c r="AB57" s="44"/>
      <c r="AC57" s="24"/>
      <c r="AD57" s="44"/>
      <c r="AE57" s="44"/>
      <c r="AF57" s="44"/>
      <c r="AG57" s="44"/>
      <c r="AH57" s="44"/>
      <c r="AI57" s="44"/>
      <c r="AJ57" s="8"/>
      <c r="AK57" s="9"/>
      <c r="AL57" s="9"/>
      <c r="AM57" s="9"/>
      <c r="AN57" s="9"/>
      <c r="AO57" s="9"/>
      <c r="AP57" s="9"/>
      <c r="AQ57" s="9"/>
      <c r="AR57" s="9"/>
      <c r="AS57" s="9"/>
      <c r="AT57" s="9"/>
      <c r="AU57" s="9"/>
      <c r="AV57" s="9"/>
    </row>
    <row r="58" spans="1:48" x14ac:dyDescent="0.25">
      <c r="A58" s="9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7"/>
      <c r="O58" s="24"/>
      <c r="P58" s="44"/>
      <c r="Q58" s="47"/>
      <c r="R58" s="44"/>
      <c r="S58" s="44"/>
      <c r="T58" s="24"/>
      <c r="U58" s="24"/>
      <c r="V58" s="24"/>
      <c r="W58" s="24"/>
      <c r="X58" s="66"/>
      <c r="Y58" s="44"/>
      <c r="Z58" s="44"/>
      <c r="AA58" s="44"/>
      <c r="AB58" s="44"/>
      <c r="AC58" s="24"/>
      <c r="AD58" s="44"/>
      <c r="AE58" s="44"/>
      <c r="AF58" s="44"/>
      <c r="AG58" s="44"/>
      <c r="AH58" s="44"/>
      <c r="AI58" s="44"/>
      <c r="AJ58" s="8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</row>
    <row r="59" spans="1:48" x14ac:dyDescent="0.25">
      <c r="A59" s="9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7"/>
      <c r="O59" s="24"/>
      <c r="P59" s="44"/>
      <c r="Q59" s="47"/>
      <c r="R59" s="44"/>
      <c r="S59" s="44"/>
      <c r="T59" s="24"/>
      <c r="U59" s="24"/>
      <c r="V59" s="24"/>
      <c r="W59" s="24"/>
      <c r="X59" s="66"/>
      <c r="Y59" s="44"/>
      <c r="Z59" s="44"/>
      <c r="AA59" s="44"/>
      <c r="AB59" s="44"/>
      <c r="AC59" s="24"/>
      <c r="AD59" s="44"/>
      <c r="AE59" s="44"/>
      <c r="AF59" s="44"/>
      <c r="AG59" s="44"/>
      <c r="AH59" s="44"/>
      <c r="AI59" s="44"/>
      <c r="AJ59" s="8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</row>
    <row r="60" spans="1:48" x14ac:dyDescent="0.25">
      <c r="A60" s="9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7"/>
      <c r="O60" s="24"/>
      <c r="P60" s="44"/>
      <c r="Q60" s="47"/>
      <c r="R60" s="44"/>
      <c r="S60" s="44"/>
      <c r="T60" s="24"/>
      <c r="U60" s="24"/>
      <c r="V60" s="24"/>
      <c r="W60" s="24"/>
      <c r="X60" s="66"/>
      <c r="Y60" s="44"/>
      <c r="Z60" s="44"/>
      <c r="AA60" s="44"/>
      <c r="AB60" s="44"/>
      <c r="AC60" s="24"/>
      <c r="AD60" s="44"/>
      <c r="AE60" s="44"/>
      <c r="AF60" s="44"/>
      <c r="AG60" s="44"/>
      <c r="AH60" s="44"/>
      <c r="AI60" s="44"/>
      <c r="AJ60" s="8"/>
      <c r="AK60" s="9"/>
      <c r="AL60" s="9"/>
      <c r="AM60" s="9"/>
      <c r="AN60" s="9"/>
      <c r="AO60" s="9"/>
      <c r="AP60" s="9"/>
      <c r="AQ60" s="9"/>
      <c r="AR60" s="9"/>
      <c r="AS60" s="9"/>
      <c r="AT60" s="9"/>
      <c r="AU60" s="9"/>
      <c r="AV60" s="9"/>
    </row>
    <row r="61" spans="1:48" x14ac:dyDescent="0.25">
      <c r="A61" s="9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7"/>
      <c r="O61" s="24"/>
      <c r="P61" s="44"/>
      <c r="Q61" s="47"/>
      <c r="R61" s="44"/>
      <c r="S61" s="44"/>
      <c r="T61" s="24"/>
      <c r="U61" s="24"/>
      <c r="V61" s="24"/>
      <c r="W61" s="24"/>
      <c r="X61" s="66"/>
      <c r="Y61" s="44"/>
      <c r="Z61" s="44"/>
      <c r="AA61" s="44"/>
      <c r="AB61" s="44"/>
      <c r="AC61" s="24"/>
      <c r="AD61" s="44"/>
      <c r="AE61" s="44"/>
      <c r="AF61" s="44"/>
      <c r="AG61" s="44"/>
      <c r="AH61" s="44"/>
      <c r="AI61" s="44"/>
      <c r="AJ61" s="8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</row>
    <row r="62" spans="1:48" x14ac:dyDescent="0.25">
      <c r="A62" s="9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7"/>
      <c r="O62" s="24"/>
      <c r="P62" s="44"/>
      <c r="Q62" s="47"/>
      <c r="R62" s="44"/>
      <c r="S62" s="44"/>
      <c r="T62" s="24"/>
      <c r="U62" s="24"/>
      <c r="V62" s="24"/>
      <c r="W62" s="24"/>
      <c r="X62" s="66"/>
      <c r="Y62" s="44"/>
      <c r="Z62" s="44"/>
      <c r="AA62" s="44"/>
      <c r="AB62" s="44"/>
      <c r="AC62" s="24"/>
      <c r="AD62" s="44"/>
      <c r="AE62" s="44"/>
      <c r="AF62" s="44"/>
      <c r="AG62" s="44"/>
      <c r="AH62" s="44"/>
      <c r="AI62" s="44"/>
      <c r="AJ62" s="8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</row>
    <row r="63" spans="1:48" x14ac:dyDescent="0.25">
      <c r="A63" s="9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7"/>
      <c r="O63" s="24"/>
      <c r="P63" s="44"/>
      <c r="Q63" s="47"/>
      <c r="R63" s="44"/>
      <c r="S63" s="44"/>
      <c r="T63" s="24"/>
      <c r="U63" s="24"/>
      <c r="V63" s="24"/>
      <c r="W63" s="24"/>
      <c r="X63" s="66"/>
      <c r="Y63" s="44"/>
      <c r="Z63" s="44"/>
      <c r="AA63" s="44"/>
      <c r="AB63" s="44"/>
      <c r="AC63" s="24"/>
      <c r="AD63" s="44"/>
      <c r="AE63" s="44"/>
      <c r="AF63" s="44"/>
      <c r="AG63" s="44"/>
      <c r="AH63" s="44"/>
      <c r="AI63" s="44"/>
      <c r="AJ63" s="8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</row>
    <row r="64" spans="1:48" x14ac:dyDescent="0.25">
      <c r="A64" s="9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7"/>
      <c r="O64" s="24"/>
      <c r="P64" s="44"/>
      <c r="Q64" s="47"/>
      <c r="R64" s="44"/>
      <c r="S64" s="44"/>
      <c r="T64" s="24"/>
      <c r="U64" s="24"/>
      <c r="V64" s="24"/>
      <c r="W64" s="24"/>
      <c r="X64" s="66"/>
      <c r="Y64" s="44"/>
      <c r="Z64" s="44"/>
      <c r="AA64" s="44"/>
      <c r="AB64" s="44"/>
      <c r="AC64" s="24"/>
      <c r="AD64" s="44"/>
      <c r="AE64" s="44"/>
      <c r="AF64" s="44"/>
      <c r="AG64" s="44"/>
      <c r="AH64" s="44"/>
      <c r="AI64" s="44"/>
      <c r="AJ64" s="8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</row>
    <row r="65" spans="1:48" x14ac:dyDescent="0.25">
      <c r="A65" s="9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7"/>
      <c r="O65" s="24"/>
      <c r="P65" s="44"/>
      <c r="Q65" s="47"/>
      <c r="R65" s="44"/>
      <c r="S65" s="44"/>
      <c r="T65" s="24"/>
      <c r="U65" s="24"/>
      <c r="V65" s="24"/>
      <c r="W65" s="24"/>
      <c r="X65" s="66"/>
      <c r="Y65" s="44"/>
      <c r="Z65" s="44"/>
      <c r="AA65" s="44"/>
      <c r="AB65" s="44"/>
      <c r="AC65" s="24"/>
      <c r="AD65" s="44"/>
      <c r="AE65" s="44"/>
      <c r="AF65" s="44"/>
      <c r="AG65" s="44"/>
      <c r="AH65" s="44"/>
      <c r="AI65" s="44"/>
      <c r="AJ65" s="8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</row>
    <row r="66" spans="1:48" x14ac:dyDescent="0.25">
      <c r="A66" s="9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7"/>
      <c r="O66" s="24"/>
      <c r="P66" s="44"/>
      <c r="Q66" s="47"/>
      <c r="R66" s="44"/>
      <c r="S66" s="44"/>
      <c r="T66" s="24"/>
      <c r="U66" s="24"/>
      <c r="V66" s="24"/>
      <c r="W66" s="24"/>
      <c r="X66" s="66"/>
      <c r="Y66" s="44"/>
      <c r="Z66" s="44"/>
      <c r="AA66" s="44"/>
      <c r="AB66" s="44"/>
      <c r="AC66" s="24"/>
      <c r="AD66" s="44"/>
      <c r="AE66" s="44"/>
      <c r="AF66" s="44"/>
      <c r="AG66" s="44"/>
      <c r="AH66" s="44"/>
      <c r="AI66" s="44"/>
      <c r="AJ66" s="8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</row>
    <row r="67" spans="1:48" x14ac:dyDescent="0.25">
      <c r="A67" s="9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7"/>
      <c r="O67" s="24"/>
      <c r="P67" s="44"/>
      <c r="Q67" s="47"/>
      <c r="R67" s="44"/>
      <c r="S67" s="44"/>
      <c r="T67" s="24"/>
      <c r="U67" s="24"/>
      <c r="V67" s="24"/>
      <c r="W67" s="24"/>
      <c r="X67" s="66"/>
      <c r="Y67" s="44"/>
      <c r="Z67" s="44"/>
      <c r="AA67" s="44"/>
      <c r="AB67" s="44"/>
      <c r="AC67" s="24"/>
      <c r="AD67" s="44"/>
      <c r="AE67" s="44"/>
      <c r="AF67" s="44"/>
      <c r="AG67" s="44"/>
      <c r="AH67" s="44"/>
      <c r="AI67" s="44"/>
      <c r="AJ67" s="8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</row>
    <row r="68" spans="1:48" x14ac:dyDescent="0.25">
      <c r="A68" s="9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7"/>
      <c r="O68" s="24"/>
      <c r="P68" s="44"/>
      <c r="Q68" s="47"/>
      <c r="R68" s="44"/>
      <c r="S68" s="44"/>
      <c r="T68" s="24"/>
      <c r="U68" s="24"/>
      <c r="V68" s="24"/>
      <c r="W68" s="24"/>
      <c r="X68" s="66"/>
      <c r="Y68" s="44"/>
      <c r="Z68" s="44"/>
      <c r="AA68" s="44"/>
      <c r="AB68" s="44"/>
      <c r="AC68" s="24"/>
      <c r="AD68" s="44"/>
      <c r="AE68" s="44"/>
      <c r="AF68" s="44"/>
      <c r="AG68" s="44"/>
      <c r="AH68" s="44"/>
      <c r="AI68" s="44"/>
      <c r="AJ68" s="8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</row>
    <row r="69" spans="1:48" x14ac:dyDescent="0.25">
      <c r="A69" s="9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7"/>
      <c r="O69" s="24"/>
      <c r="P69" s="44"/>
      <c r="Q69" s="47"/>
      <c r="R69" s="44"/>
      <c r="S69" s="44"/>
      <c r="T69" s="24"/>
      <c r="U69" s="24"/>
      <c r="V69" s="24"/>
      <c r="W69" s="24"/>
      <c r="X69" s="66"/>
      <c r="Y69" s="44"/>
      <c r="Z69" s="44"/>
      <c r="AA69" s="44"/>
      <c r="AB69" s="44"/>
      <c r="AC69" s="24"/>
      <c r="AD69" s="44"/>
      <c r="AE69" s="44"/>
      <c r="AF69" s="44"/>
      <c r="AG69" s="44"/>
      <c r="AH69" s="44"/>
      <c r="AI69" s="44"/>
      <c r="AJ69" s="8"/>
      <c r="AK69" s="9"/>
      <c r="AL69" s="9"/>
      <c r="AM69" s="9"/>
      <c r="AN69" s="9"/>
      <c r="AO69" s="9"/>
      <c r="AP69" s="9"/>
      <c r="AQ69" s="9"/>
      <c r="AR69" s="9"/>
      <c r="AS69" s="9"/>
      <c r="AT69" s="9"/>
      <c r="AU69" s="9"/>
      <c r="AV69" s="9"/>
    </row>
    <row r="70" spans="1:48" x14ac:dyDescent="0.25">
      <c r="A70" s="9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7"/>
      <c r="O70" s="24"/>
      <c r="P70" s="44"/>
      <c r="Q70" s="47"/>
      <c r="R70" s="44"/>
      <c r="S70" s="44"/>
      <c r="T70" s="24"/>
      <c r="U70" s="24"/>
      <c r="V70" s="24"/>
      <c r="W70" s="24"/>
      <c r="X70" s="66"/>
      <c r="Y70" s="44"/>
      <c r="Z70" s="44"/>
      <c r="AA70" s="44"/>
      <c r="AB70" s="44"/>
      <c r="AC70" s="24"/>
      <c r="AD70" s="44"/>
      <c r="AE70" s="44"/>
      <c r="AF70" s="44"/>
      <c r="AG70" s="44"/>
      <c r="AH70" s="44"/>
      <c r="AI70" s="44"/>
      <c r="AJ70" s="8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</row>
    <row r="71" spans="1:48" x14ac:dyDescent="0.25">
      <c r="A71" s="9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7"/>
      <c r="O71" s="24"/>
      <c r="P71" s="44"/>
      <c r="Q71" s="47"/>
      <c r="R71" s="44"/>
      <c r="S71" s="44"/>
      <c r="T71" s="24"/>
      <c r="U71" s="24"/>
      <c r="V71" s="24"/>
      <c r="W71" s="24"/>
      <c r="X71" s="66"/>
      <c r="Y71" s="44"/>
      <c r="Z71" s="44"/>
      <c r="AA71" s="44"/>
      <c r="AB71" s="44"/>
      <c r="AC71" s="24"/>
      <c r="AD71" s="44"/>
      <c r="AE71" s="44"/>
      <c r="AF71" s="44"/>
      <c r="AG71" s="44"/>
      <c r="AH71" s="44"/>
      <c r="AI71" s="44"/>
      <c r="AJ71" s="8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</row>
    <row r="72" spans="1:48" x14ac:dyDescent="0.25">
      <c r="A72" s="9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7"/>
      <c r="O72" s="24"/>
      <c r="P72" s="44"/>
      <c r="Q72" s="47"/>
      <c r="R72" s="44"/>
      <c r="S72" s="44"/>
      <c r="T72" s="24"/>
      <c r="U72" s="24"/>
      <c r="V72" s="24"/>
      <c r="W72" s="24"/>
      <c r="X72" s="66"/>
      <c r="Y72" s="44"/>
      <c r="Z72" s="44"/>
      <c r="AA72" s="44"/>
      <c r="AB72" s="44"/>
      <c r="AC72" s="24"/>
      <c r="AD72" s="44"/>
      <c r="AE72" s="44"/>
      <c r="AF72" s="44"/>
      <c r="AG72" s="44"/>
      <c r="AH72" s="44"/>
      <c r="AI72" s="44"/>
      <c r="AJ72" s="8"/>
      <c r="AK72" s="9"/>
      <c r="AL72" s="9"/>
      <c r="AM72" s="9"/>
      <c r="AN72" s="9"/>
      <c r="AO72" s="9"/>
      <c r="AP72" s="9"/>
      <c r="AQ72" s="9"/>
      <c r="AR72" s="9"/>
      <c r="AS72" s="9"/>
      <c r="AT72" s="9"/>
      <c r="AU72" s="9"/>
      <c r="AV72" s="9"/>
    </row>
    <row r="73" spans="1:48" x14ac:dyDescent="0.25">
      <c r="A73" s="9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7"/>
      <c r="O73" s="24"/>
      <c r="P73" s="44"/>
      <c r="Q73" s="47"/>
      <c r="R73" s="44"/>
      <c r="S73" s="44"/>
      <c r="T73" s="24"/>
      <c r="U73" s="24"/>
      <c r="V73" s="24"/>
      <c r="W73" s="24"/>
      <c r="X73" s="66"/>
      <c r="Y73" s="44"/>
      <c r="Z73" s="44"/>
      <c r="AA73" s="44"/>
      <c r="AB73" s="44"/>
      <c r="AC73" s="24"/>
      <c r="AD73" s="44"/>
      <c r="AE73" s="44"/>
      <c r="AF73" s="44"/>
      <c r="AG73" s="44"/>
      <c r="AH73" s="44"/>
      <c r="AI73" s="44"/>
      <c r="AJ73" s="8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</row>
    <row r="74" spans="1:48" x14ac:dyDescent="0.25">
      <c r="A74" s="9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7"/>
      <c r="O74" s="24"/>
      <c r="P74" s="44"/>
      <c r="Q74" s="47"/>
      <c r="R74" s="44"/>
      <c r="S74" s="44"/>
      <c r="T74" s="24"/>
      <c r="U74" s="24"/>
      <c r="V74" s="24"/>
      <c r="W74" s="24"/>
      <c r="X74" s="66"/>
      <c r="Y74" s="44"/>
      <c r="Z74" s="44"/>
      <c r="AA74" s="44"/>
      <c r="AB74" s="44"/>
      <c r="AC74" s="24"/>
      <c r="AD74" s="44"/>
      <c r="AE74" s="44"/>
      <c r="AF74" s="44"/>
      <c r="AG74" s="44"/>
      <c r="AH74" s="44"/>
      <c r="AI74" s="44"/>
      <c r="AJ74" s="8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</row>
    <row r="75" spans="1:48" x14ac:dyDescent="0.25">
      <c r="A75" s="9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7"/>
      <c r="O75" s="24"/>
      <c r="P75" s="44"/>
      <c r="Q75" s="47"/>
      <c r="R75" s="44"/>
      <c r="S75" s="44"/>
      <c r="T75" s="24"/>
      <c r="U75" s="24"/>
      <c r="V75" s="24"/>
      <c r="W75" s="24"/>
      <c r="X75" s="66"/>
      <c r="Y75" s="44"/>
      <c r="Z75" s="44"/>
      <c r="AA75" s="44"/>
      <c r="AB75" s="44"/>
      <c r="AC75" s="24"/>
      <c r="AD75" s="44"/>
      <c r="AE75" s="44"/>
      <c r="AF75" s="44"/>
      <c r="AG75" s="44"/>
      <c r="AH75" s="44"/>
      <c r="AI75" s="44"/>
      <c r="AJ75" s="8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</row>
    <row r="76" spans="1:48" x14ac:dyDescent="0.25">
      <c r="A76" s="9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7"/>
      <c r="O76" s="24"/>
      <c r="P76" s="44"/>
      <c r="Q76" s="47"/>
      <c r="R76" s="44"/>
      <c r="S76" s="44"/>
      <c r="T76" s="24"/>
      <c r="U76" s="24"/>
      <c r="V76" s="24"/>
      <c r="W76" s="24"/>
      <c r="X76" s="66"/>
      <c r="Y76" s="44"/>
      <c r="Z76" s="44"/>
      <c r="AA76" s="44"/>
      <c r="AB76" s="44"/>
      <c r="AC76" s="24"/>
      <c r="AD76" s="44"/>
      <c r="AE76" s="44"/>
      <c r="AF76" s="44"/>
      <c r="AG76" s="44"/>
      <c r="AH76" s="44"/>
      <c r="AI76" s="44"/>
      <c r="AJ76" s="8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</row>
    <row r="77" spans="1:48" x14ac:dyDescent="0.25">
      <c r="A77" s="9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7"/>
      <c r="O77" s="24"/>
      <c r="P77" s="44"/>
      <c r="Q77" s="47"/>
      <c r="R77" s="44"/>
      <c r="S77" s="44"/>
      <c r="T77" s="24"/>
      <c r="U77" s="24"/>
      <c r="V77" s="24"/>
      <c r="W77" s="24"/>
      <c r="X77" s="66"/>
      <c r="Y77" s="44"/>
      <c r="Z77" s="44"/>
      <c r="AA77" s="44"/>
      <c r="AB77" s="44"/>
      <c r="AC77" s="24"/>
      <c r="AD77" s="44"/>
      <c r="AE77" s="44"/>
      <c r="AF77" s="44"/>
      <c r="AG77" s="44"/>
      <c r="AH77" s="44"/>
      <c r="AI77" s="44"/>
      <c r="AJ77" s="8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</row>
    <row r="78" spans="1:48" x14ac:dyDescent="0.25">
      <c r="A78" s="9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7"/>
      <c r="O78" s="24"/>
      <c r="P78" s="44"/>
      <c r="Q78" s="47"/>
      <c r="R78" s="44"/>
      <c r="S78" s="44"/>
      <c r="T78" s="24"/>
      <c r="U78" s="24"/>
      <c r="V78" s="24"/>
      <c r="W78" s="24"/>
      <c r="X78" s="66"/>
      <c r="Y78" s="44"/>
      <c r="Z78" s="44"/>
      <c r="AA78" s="44"/>
      <c r="AB78" s="44"/>
      <c r="AC78" s="24"/>
      <c r="AD78" s="44"/>
      <c r="AE78" s="44"/>
      <c r="AF78" s="44"/>
      <c r="AG78" s="44"/>
      <c r="AH78" s="44"/>
      <c r="AI78" s="44"/>
      <c r="AJ78" s="8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</row>
    <row r="79" spans="1:48" x14ac:dyDescent="0.25">
      <c r="A79" s="9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7"/>
      <c r="O79" s="24"/>
      <c r="P79" s="44"/>
      <c r="Q79" s="47"/>
      <c r="R79" s="44"/>
      <c r="S79" s="44"/>
      <c r="T79" s="24"/>
      <c r="U79" s="24"/>
      <c r="V79" s="24"/>
      <c r="W79" s="24"/>
      <c r="X79" s="66"/>
      <c r="Y79" s="44"/>
      <c r="Z79" s="44"/>
      <c r="AA79" s="44"/>
      <c r="AB79" s="44"/>
      <c r="AC79" s="24"/>
      <c r="AD79" s="44"/>
      <c r="AE79" s="44"/>
      <c r="AF79" s="44"/>
      <c r="AG79" s="44"/>
      <c r="AH79" s="44"/>
      <c r="AI79" s="44"/>
      <c r="AJ79" s="8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</row>
    <row r="80" spans="1:48" x14ac:dyDescent="0.25">
      <c r="A80" s="9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7"/>
      <c r="O80" s="24"/>
      <c r="P80" s="44"/>
      <c r="Q80" s="47"/>
      <c r="R80" s="44"/>
      <c r="S80" s="44"/>
      <c r="T80" s="24"/>
      <c r="U80" s="24"/>
      <c r="V80" s="24"/>
      <c r="W80" s="24"/>
      <c r="X80" s="66"/>
      <c r="Y80" s="44"/>
      <c r="Z80" s="44"/>
      <c r="AA80" s="44"/>
      <c r="AB80" s="44"/>
      <c r="AC80" s="24"/>
      <c r="AD80" s="44"/>
      <c r="AE80" s="44"/>
      <c r="AF80" s="44"/>
      <c r="AG80" s="44"/>
      <c r="AH80" s="44"/>
      <c r="AI80" s="44"/>
      <c r="AJ80" s="8"/>
      <c r="AK80" s="9"/>
      <c r="AL80" s="9"/>
      <c r="AM80" s="9"/>
      <c r="AN80" s="9"/>
      <c r="AO80" s="9"/>
      <c r="AP80" s="9"/>
      <c r="AQ80" s="9"/>
      <c r="AR80" s="9"/>
      <c r="AS80" s="9"/>
      <c r="AT80" s="9"/>
      <c r="AU80" s="9"/>
      <c r="AV80" s="9"/>
    </row>
    <row r="81" spans="1:48" x14ac:dyDescent="0.25">
      <c r="A81" s="9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7"/>
      <c r="O81" s="24"/>
      <c r="P81" s="44"/>
      <c r="Q81" s="47"/>
      <c r="R81" s="44"/>
      <c r="S81" s="44"/>
      <c r="T81" s="24"/>
      <c r="U81" s="24"/>
      <c r="V81" s="24"/>
      <c r="W81" s="24"/>
      <c r="X81" s="66"/>
      <c r="Y81" s="44"/>
      <c r="Z81" s="44"/>
      <c r="AA81" s="44"/>
      <c r="AB81" s="44"/>
      <c r="AC81" s="24"/>
      <c r="AD81" s="44"/>
      <c r="AE81" s="44"/>
      <c r="AF81" s="44"/>
      <c r="AG81" s="44"/>
      <c r="AH81" s="44"/>
      <c r="AI81" s="44"/>
      <c r="AJ81" s="8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</row>
    <row r="82" spans="1:48" x14ac:dyDescent="0.25">
      <c r="A82" s="9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7"/>
      <c r="O82" s="24"/>
      <c r="P82" s="44"/>
      <c r="Q82" s="47"/>
      <c r="R82" s="44"/>
      <c r="S82" s="44"/>
      <c r="T82" s="24"/>
      <c r="U82" s="24"/>
      <c r="V82" s="24"/>
      <c r="W82" s="24"/>
      <c r="X82" s="66"/>
      <c r="Y82" s="44"/>
      <c r="Z82" s="44"/>
      <c r="AA82" s="44"/>
      <c r="AB82" s="44"/>
      <c r="AC82" s="24"/>
      <c r="AD82" s="44"/>
      <c r="AE82" s="44"/>
      <c r="AF82" s="44"/>
      <c r="AG82" s="44"/>
      <c r="AH82" s="44"/>
      <c r="AI82" s="44"/>
      <c r="AJ82" s="8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</row>
    <row r="83" spans="1:48" x14ac:dyDescent="0.25">
      <c r="A83" s="9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7"/>
      <c r="O83" s="24"/>
      <c r="P83" s="44"/>
      <c r="Q83" s="47"/>
      <c r="R83" s="44"/>
      <c r="S83" s="44"/>
      <c r="T83" s="24"/>
      <c r="U83" s="24"/>
      <c r="V83" s="24"/>
      <c r="W83" s="24"/>
      <c r="X83" s="66"/>
      <c r="Y83" s="44"/>
      <c r="Z83" s="44"/>
      <c r="AA83" s="44"/>
      <c r="AB83" s="44"/>
      <c r="AC83" s="24"/>
      <c r="AD83" s="44"/>
      <c r="AE83" s="44"/>
      <c r="AF83" s="44"/>
      <c r="AG83" s="44"/>
      <c r="AH83" s="44"/>
      <c r="AI83" s="44"/>
      <c r="AJ83" s="8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36</v>
      </c>
      <c r="C1" s="3"/>
      <c r="D1" s="4"/>
      <c r="E1" s="5" t="s">
        <v>50</v>
      </c>
      <c r="F1" s="191"/>
      <c r="G1" s="192"/>
      <c r="H1" s="192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91"/>
      <c r="AB1" s="191"/>
      <c r="AC1" s="192"/>
      <c r="AD1" s="192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69" t="s">
        <v>96</v>
      </c>
      <c r="C2" s="70"/>
      <c r="D2" s="71"/>
      <c r="E2" s="13" t="s">
        <v>12</v>
      </c>
      <c r="F2" s="14"/>
      <c r="G2" s="14"/>
      <c r="H2" s="14"/>
      <c r="I2" s="20"/>
      <c r="J2" s="15"/>
      <c r="K2" s="146"/>
      <c r="L2" s="22" t="s">
        <v>97</v>
      </c>
      <c r="M2" s="14"/>
      <c r="N2" s="14"/>
      <c r="O2" s="21"/>
      <c r="P2" s="19"/>
      <c r="Q2" s="22" t="s">
        <v>98</v>
      </c>
      <c r="R2" s="14"/>
      <c r="S2" s="14"/>
      <c r="T2" s="14"/>
      <c r="U2" s="20"/>
      <c r="V2" s="21"/>
      <c r="W2" s="19"/>
      <c r="X2" s="193" t="s">
        <v>99</v>
      </c>
      <c r="Y2" s="194"/>
      <c r="Z2" s="195"/>
      <c r="AA2" s="13" t="s">
        <v>12</v>
      </c>
      <c r="AB2" s="14"/>
      <c r="AC2" s="14"/>
      <c r="AD2" s="14"/>
      <c r="AE2" s="20"/>
      <c r="AF2" s="15"/>
      <c r="AG2" s="146"/>
      <c r="AH2" s="22" t="s">
        <v>100</v>
      </c>
      <c r="AI2" s="14"/>
      <c r="AJ2" s="14"/>
      <c r="AK2" s="21"/>
      <c r="AL2" s="19"/>
      <c r="AM2" s="22" t="s">
        <v>98</v>
      </c>
      <c r="AN2" s="14"/>
      <c r="AO2" s="14"/>
      <c r="AP2" s="14"/>
      <c r="AQ2" s="20"/>
      <c r="AR2" s="21"/>
      <c r="AS2" s="196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196"/>
      <c r="L3" s="18" t="s">
        <v>5</v>
      </c>
      <c r="M3" s="18" t="s">
        <v>6</v>
      </c>
      <c r="N3" s="18" t="s">
        <v>101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19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196"/>
      <c r="AH3" s="18" t="s">
        <v>5</v>
      </c>
      <c r="AI3" s="18" t="s">
        <v>6</v>
      </c>
      <c r="AJ3" s="18" t="s">
        <v>101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196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5"/>
      <c r="C4" s="30"/>
      <c r="D4" s="42"/>
      <c r="E4" s="25"/>
      <c r="F4" s="25"/>
      <c r="G4" s="25"/>
      <c r="H4" s="27"/>
      <c r="I4" s="25"/>
      <c r="J4" s="31"/>
      <c r="K4" s="28"/>
      <c r="L4" s="172"/>
      <c r="M4" s="18"/>
      <c r="N4" s="18"/>
      <c r="O4" s="18"/>
      <c r="P4" s="24"/>
      <c r="Q4" s="25"/>
      <c r="R4" s="25"/>
      <c r="S4" s="27"/>
      <c r="T4" s="25"/>
      <c r="U4" s="25"/>
      <c r="V4" s="197"/>
      <c r="W4" s="28"/>
      <c r="X4" s="25">
        <v>1984</v>
      </c>
      <c r="Y4" s="25" t="s">
        <v>107</v>
      </c>
      <c r="Z4" s="2" t="s">
        <v>61</v>
      </c>
      <c r="AA4" s="25">
        <v>16</v>
      </c>
      <c r="AB4" s="25">
        <v>0</v>
      </c>
      <c r="AC4" s="25">
        <v>11</v>
      </c>
      <c r="AD4" s="25">
        <v>16</v>
      </c>
      <c r="AE4" s="25"/>
      <c r="AF4" s="31"/>
      <c r="AG4" s="28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98"/>
      <c r="AS4" s="199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5">
        <v>1985</v>
      </c>
      <c r="C5" s="25" t="s">
        <v>49</v>
      </c>
      <c r="D5" s="42" t="s">
        <v>38</v>
      </c>
      <c r="E5" s="25">
        <v>7</v>
      </c>
      <c r="F5" s="25">
        <v>0</v>
      </c>
      <c r="G5" s="25">
        <v>3</v>
      </c>
      <c r="H5" s="25">
        <v>0</v>
      </c>
      <c r="I5" s="25"/>
      <c r="J5" s="31"/>
      <c r="K5" s="28"/>
      <c r="L5" s="172"/>
      <c r="M5" s="18"/>
      <c r="N5" s="18"/>
      <c r="O5" s="18"/>
      <c r="P5" s="24"/>
      <c r="Q5" s="25"/>
      <c r="R5" s="25"/>
      <c r="S5" s="27"/>
      <c r="T5" s="25"/>
      <c r="U5" s="25"/>
      <c r="V5" s="197"/>
      <c r="W5" s="28"/>
      <c r="X5" s="25"/>
      <c r="Y5" s="30"/>
      <c r="Z5" s="42"/>
      <c r="AA5" s="25"/>
      <c r="AB5" s="25"/>
      <c r="AC5" s="25"/>
      <c r="AD5" s="27"/>
      <c r="AE5" s="25"/>
      <c r="AF5" s="31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98"/>
      <c r="AS5" s="199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ht="14.25" x14ac:dyDescent="0.2">
      <c r="A6" s="44"/>
      <c r="B6" s="200" t="s">
        <v>102</v>
      </c>
      <c r="C6" s="162"/>
      <c r="D6" s="201"/>
      <c r="E6" s="163">
        <f>SUM(E4:E5)</f>
        <v>7</v>
      </c>
      <c r="F6" s="163">
        <f>SUM(F4:F5)</f>
        <v>0</v>
      </c>
      <c r="G6" s="163">
        <f>SUM(G4:G5)</f>
        <v>3</v>
      </c>
      <c r="H6" s="163">
        <f>SUM(H4:H5)</f>
        <v>0</v>
      </c>
      <c r="I6" s="163">
        <f>SUM(I4:I5)</f>
        <v>0</v>
      </c>
      <c r="J6" s="202">
        <v>0</v>
      </c>
      <c r="K6" s="146">
        <f>SUM(K4:K5)</f>
        <v>0</v>
      </c>
      <c r="L6" s="22"/>
      <c r="M6" s="20"/>
      <c r="N6" s="203"/>
      <c r="O6" s="204"/>
      <c r="P6" s="24"/>
      <c r="Q6" s="163">
        <f>SUM(Q4:Q5)</f>
        <v>0</v>
      </c>
      <c r="R6" s="163">
        <f>SUM(R4:R5)</f>
        <v>0</v>
      </c>
      <c r="S6" s="163">
        <f>SUM(S4:S5)</f>
        <v>0</v>
      </c>
      <c r="T6" s="163">
        <f>SUM(T4:T5)</f>
        <v>0</v>
      </c>
      <c r="U6" s="163">
        <f>SUM(U4:U5)</f>
        <v>0</v>
      </c>
      <c r="V6" s="41">
        <v>0</v>
      </c>
      <c r="W6" s="146">
        <f>SUM(W4:W5)</f>
        <v>0</v>
      </c>
      <c r="X6" s="16" t="s">
        <v>102</v>
      </c>
      <c r="Y6" s="17"/>
      <c r="Z6" s="15"/>
      <c r="AA6" s="163">
        <f>SUM(AA4:AA5)</f>
        <v>16</v>
      </c>
      <c r="AB6" s="163">
        <f>SUM(AB4:AB5)</f>
        <v>0</v>
      </c>
      <c r="AC6" s="163">
        <f>SUM(AC4:AC5)</f>
        <v>11</v>
      </c>
      <c r="AD6" s="163">
        <f>SUM(AD4:AD5)</f>
        <v>16</v>
      </c>
      <c r="AE6" s="163">
        <f>SUM(AE4:AE5)</f>
        <v>0</v>
      </c>
      <c r="AF6" s="202">
        <v>0</v>
      </c>
      <c r="AG6" s="146">
        <f>SUM(AG4:AG5)</f>
        <v>0</v>
      </c>
      <c r="AH6" s="22"/>
      <c r="AI6" s="20"/>
      <c r="AJ6" s="203"/>
      <c r="AK6" s="204"/>
      <c r="AL6" s="24"/>
      <c r="AM6" s="163">
        <f>SUM(AM4:AM5)</f>
        <v>0</v>
      </c>
      <c r="AN6" s="163">
        <f>SUM(AN4:AN5)</f>
        <v>0</v>
      </c>
      <c r="AO6" s="163">
        <f>SUM(AO4:AO5)</f>
        <v>0</v>
      </c>
      <c r="AP6" s="163">
        <f>SUM(AP4:AP5)</f>
        <v>0</v>
      </c>
      <c r="AQ6" s="163">
        <f>SUM(AQ4:AQ5)</f>
        <v>0</v>
      </c>
      <c r="AR6" s="202">
        <v>0</v>
      </c>
      <c r="AS6" s="196">
        <f>SUM(AS4:AS5)</f>
        <v>0</v>
      </c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44"/>
      <c r="C7" s="44"/>
      <c r="D7" s="44"/>
      <c r="E7" s="44"/>
      <c r="F7" s="44"/>
      <c r="G7" s="44"/>
      <c r="H7" s="44"/>
      <c r="I7" s="44"/>
      <c r="J7" s="45"/>
      <c r="K7" s="28"/>
      <c r="L7" s="24"/>
      <c r="M7" s="24"/>
      <c r="N7" s="24"/>
      <c r="O7" s="24"/>
      <c r="P7" s="44"/>
      <c r="Q7" s="44"/>
      <c r="R7" s="47"/>
      <c r="S7" s="44"/>
      <c r="T7" s="44"/>
      <c r="U7" s="24"/>
      <c r="V7" s="24"/>
      <c r="W7" s="28"/>
      <c r="X7" s="44"/>
      <c r="Y7" s="44"/>
      <c r="Z7" s="44"/>
      <c r="AA7" s="44"/>
      <c r="AB7" s="44"/>
      <c r="AC7" s="44"/>
      <c r="AD7" s="44"/>
      <c r="AE7" s="44"/>
      <c r="AF7" s="45"/>
      <c r="AG7" s="28"/>
      <c r="AH7" s="24"/>
      <c r="AI7" s="24"/>
      <c r="AJ7" s="24"/>
      <c r="AK7" s="24"/>
      <c r="AL7" s="44"/>
      <c r="AM7" s="44"/>
      <c r="AN7" s="47"/>
      <c r="AO7" s="44"/>
      <c r="AP7" s="44"/>
      <c r="AQ7" s="24"/>
      <c r="AR7" s="24"/>
      <c r="AS7" s="28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05" t="s">
        <v>103</v>
      </c>
      <c r="C8" s="206"/>
      <c r="D8" s="207"/>
      <c r="E8" s="15" t="s">
        <v>3</v>
      </c>
      <c r="F8" s="18" t="s">
        <v>8</v>
      </c>
      <c r="G8" s="15" t="s">
        <v>5</v>
      </c>
      <c r="H8" s="18" t="s">
        <v>6</v>
      </c>
      <c r="I8" s="18" t="s">
        <v>16</v>
      </c>
      <c r="J8" s="18" t="s">
        <v>21</v>
      </c>
      <c r="K8" s="24"/>
      <c r="L8" s="18" t="s">
        <v>27</v>
      </c>
      <c r="M8" s="18" t="s">
        <v>28</v>
      </c>
      <c r="N8" s="18" t="s">
        <v>104</v>
      </c>
      <c r="O8" s="18" t="s">
        <v>105</v>
      </c>
      <c r="Q8" s="47"/>
      <c r="R8" s="47" t="s">
        <v>46</v>
      </c>
      <c r="S8" s="47"/>
      <c r="T8" s="44" t="s">
        <v>47</v>
      </c>
      <c r="U8" s="24"/>
      <c r="V8" s="28"/>
      <c r="W8" s="28"/>
      <c r="X8" s="208"/>
      <c r="Y8" s="208"/>
      <c r="Z8" s="208"/>
      <c r="AA8" s="208"/>
      <c r="AB8" s="208"/>
      <c r="AC8" s="47"/>
      <c r="AD8" s="47"/>
      <c r="AE8" s="47"/>
      <c r="AF8" s="44"/>
      <c r="AG8" s="44"/>
      <c r="AH8" s="44"/>
      <c r="AI8" s="44"/>
      <c r="AJ8" s="44"/>
      <c r="AK8" s="44"/>
      <c r="AM8" s="28"/>
      <c r="AN8" s="208"/>
      <c r="AO8" s="208"/>
      <c r="AP8" s="208"/>
      <c r="AQ8" s="208"/>
      <c r="AR8" s="208"/>
      <c r="AS8" s="208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49" t="s">
        <v>106</v>
      </c>
      <c r="C9" s="12"/>
      <c r="D9" s="51"/>
      <c r="E9" s="209">
        <v>53</v>
      </c>
      <c r="F9" s="209">
        <v>1</v>
      </c>
      <c r="G9" s="209">
        <v>16</v>
      </c>
      <c r="H9" s="209">
        <v>15</v>
      </c>
      <c r="I9" s="209">
        <v>135</v>
      </c>
      <c r="J9" s="210">
        <v>0.438</v>
      </c>
      <c r="K9" s="44">
        <f>PRODUCT(I9/J9)</f>
        <v>308.21917808219177</v>
      </c>
      <c r="L9" s="211">
        <f>PRODUCT((F9+G9)/E9)</f>
        <v>0.32075471698113206</v>
      </c>
      <c r="M9" s="211">
        <f>PRODUCT(H9/E9)</f>
        <v>0.28301886792452829</v>
      </c>
      <c r="N9" s="211">
        <f>PRODUCT((F9+G9+H9)/E9)</f>
        <v>0.60377358490566035</v>
      </c>
      <c r="O9" s="211">
        <f>PRODUCT(I9/E9)</f>
        <v>2.5471698113207548</v>
      </c>
      <c r="Q9" s="47"/>
      <c r="R9" s="47"/>
      <c r="S9" s="47"/>
      <c r="T9" s="142" t="s">
        <v>79</v>
      </c>
      <c r="U9" s="44"/>
      <c r="V9" s="44"/>
      <c r="W9" s="44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4"/>
      <c r="AL9" s="44"/>
      <c r="AM9" s="44"/>
      <c r="AN9" s="47"/>
      <c r="AO9" s="47"/>
      <c r="AP9" s="47"/>
      <c r="AQ9" s="47"/>
      <c r="AR9" s="47"/>
      <c r="AS9" s="47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x14ac:dyDescent="0.25">
      <c r="A10" s="44"/>
      <c r="B10" s="212" t="s">
        <v>96</v>
      </c>
      <c r="C10" s="213"/>
      <c r="D10" s="214"/>
      <c r="E10" s="209">
        <f>PRODUCT(E6+Q6)</f>
        <v>7</v>
      </c>
      <c r="F10" s="209">
        <f>PRODUCT(F6+R6)</f>
        <v>0</v>
      </c>
      <c r="G10" s="209">
        <f>PRODUCT(G6+S6)</f>
        <v>3</v>
      </c>
      <c r="H10" s="209">
        <f>PRODUCT(H6+T6)</f>
        <v>0</v>
      </c>
      <c r="I10" s="209">
        <f>PRODUCT(I6+U6)</f>
        <v>0</v>
      </c>
      <c r="J10" s="210">
        <v>0</v>
      </c>
      <c r="K10" s="44">
        <f>PRODUCT(K6+W6)</f>
        <v>0</v>
      </c>
      <c r="L10" s="211">
        <f>PRODUCT((F10+G10)/E10)</f>
        <v>0.42857142857142855</v>
      </c>
      <c r="M10" s="211">
        <f>PRODUCT(H10/E10)</f>
        <v>0</v>
      </c>
      <c r="N10" s="211">
        <f>PRODUCT((F10+G10+H10)/E10)</f>
        <v>0.42857142857142855</v>
      </c>
      <c r="O10" s="211">
        <f>PRODUCT(I10/E10)</f>
        <v>0</v>
      </c>
      <c r="Q10" s="47"/>
      <c r="R10" s="47"/>
      <c r="S10" s="47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47"/>
      <c r="AK10" s="44"/>
      <c r="AL10" s="44"/>
      <c r="AM10" s="44"/>
      <c r="AN10" s="44"/>
      <c r="AO10" s="44"/>
      <c r="AP10" s="44"/>
      <c r="AQ10" s="44"/>
      <c r="AR10" s="44"/>
      <c r="AS10" s="44"/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215" t="s">
        <v>99</v>
      </c>
      <c r="C11" s="216"/>
      <c r="D11" s="217"/>
      <c r="E11" s="209">
        <f>PRODUCT(AA6+AM6)</f>
        <v>16</v>
      </c>
      <c r="F11" s="209">
        <f>PRODUCT(AB6+AN6)</f>
        <v>0</v>
      </c>
      <c r="G11" s="209">
        <f>PRODUCT(AC6+AO6)</f>
        <v>11</v>
      </c>
      <c r="H11" s="209">
        <f>PRODUCT(AD6+AP6)</f>
        <v>16</v>
      </c>
      <c r="I11" s="209">
        <f>PRODUCT(AE6+AQ6)</f>
        <v>0</v>
      </c>
      <c r="J11" s="210">
        <v>0</v>
      </c>
      <c r="K11" s="24">
        <f>PRODUCT(AG6+AS6)</f>
        <v>0</v>
      </c>
      <c r="L11" s="211">
        <f>PRODUCT((F11+G11)/E11)</f>
        <v>0.6875</v>
      </c>
      <c r="M11" s="211">
        <f>PRODUCT(H11/E11)</f>
        <v>1</v>
      </c>
      <c r="N11" s="211">
        <f>PRODUCT((F11+G11+H11)/E11)</f>
        <v>1.6875</v>
      </c>
      <c r="O11" s="211">
        <f>PRODUCT(I11/E11)</f>
        <v>0</v>
      </c>
      <c r="Q11" s="47"/>
      <c r="R11" s="47"/>
      <c r="S11" s="4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47"/>
      <c r="AK11" s="44"/>
      <c r="AL11" s="24"/>
      <c r="AM11" s="44"/>
      <c r="AN11" s="44"/>
      <c r="AO11" s="44"/>
      <c r="AP11" s="44"/>
      <c r="AQ11" s="44"/>
      <c r="AR11" s="44"/>
      <c r="AS11" s="44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218" t="s">
        <v>102</v>
      </c>
      <c r="C12" s="219"/>
      <c r="D12" s="220"/>
      <c r="E12" s="209">
        <f>SUM(E9:E11)</f>
        <v>76</v>
      </c>
      <c r="F12" s="209">
        <f t="shared" ref="F12:I12" si="0">SUM(F9:F11)</f>
        <v>1</v>
      </c>
      <c r="G12" s="209">
        <f t="shared" si="0"/>
        <v>30</v>
      </c>
      <c r="H12" s="209">
        <f t="shared" si="0"/>
        <v>31</v>
      </c>
      <c r="I12" s="209">
        <f t="shared" si="0"/>
        <v>135</v>
      </c>
      <c r="J12" s="210">
        <v>0</v>
      </c>
      <c r="K12" s="44">
        <f>SUM(K9:K11)</f>
        <v>308.21917808219177</v>
      </c>
      <c r="L12" s="211">
        <f>PRODUCT((F12+G12)/E12)</f>
        <v>0.40789473684210525</v>
      </c>
      <c r="M12" s="211">
        <f>PRODUCT(H12/E12)</f>
        <v>0.40789473684210525</v>
      </c>
      <c r="N12" s="211">
        <f>PRODUCT((F12+G12+H12)/E12)</f>
        <v>0.81578947368421051</v>
      </c>
      <c r="O12" s="211">
        <v>2.5499999999999998</v>
      </c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47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ht="14.25" x14ac:dyDescent="0.2">
      <c r="A13" s="44"/>
      <c r="B13" s="44"/>
      <c r="C13" s="44"/>
      <c r="D13" s="44"/>
      <c r="E13" s="24"/>
      <c r="F13" s="24"/>
      <c r="G13" s="24"/>
      <c r="H13" s="24"/>
      <c r="I13" s="24"/>
      <c r="J13" s="44"/>
      <c r="K13" s="44"/>
      <c r="L13" s="24"/>
      <c r="M13" s="24"/>
      <c r="N13" s="24"/>
      <c r="O13" s="24"/>
      <c r="P13" s="44"/>
      <c r="Q13" s="44"/>
      <c r="R13" s="44"/>
      <c r="S13" s="4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47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ht="14.25" x14ac:dyDescent="0.2">
      <c r="A14" s="4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47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ht="14.25" x14ac:dyDescent="0.2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47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ht="14.25" x14ac:dyDescent="0.2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47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4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J51" s="44"/>
      <c r="K51" s="44"/>
      <c r="L51"/>
      <c r="M51"/>
      <c r="N51"/>
      <c r="O51"/>
      <c r="P51"/>
      <c r="Q51" s="44"/>
      <c r="R51" s="44"/>
      <c r="S51" s="4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47"/>
      <c r="AK51" s="44"/>
      <c r="AL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J52" s="44"/>
      <c r="K52" s="44"/>
      <c r="L52"/>
      <c r="M52"/>
      <c r="N52"/>
      <c r="O52"/>
      <c r="P52"/>
      <c r="Q52" s="44"/>
      <c r="R52" s="44"/>
      <c r="S52" s="4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47"/>
      <c r="AK52" s="44"/>
      <c r="AL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J53" s="44"/>
      <c r="K53" s="44"/>
      <c r="L53"/>
      <c r="M53"/>
      <c r="N53"/>
      <c r="O53"/>
      <c r="P53"/>
      <c r="Q53" s="44"/>
      <c r="R53" s="44"/>
      <c r="S53" s="4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47"/>
      <c r="AK53" s="44"/>
      <c r="AL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J54" s="44"/>
      <c r="K54" s="44"/>
      <c r="L54"/>
      <c r="M54"/>
      <c r="N54"/>
      <c r="O54"/>
      <c r="P54"/>
      <c r="Q54" s="44"/>
      <c r="R54" s="44"/>
      <c r="S54" s="4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47"/>
      <c r="AK54" s="44"/>
      <c r="AL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47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47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47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L74"/>
      <c r="M74"/>
      <c r="N74"/>
      <c r="O74"/>
      <c r="P74"/>
      <c r="Q74" s="44"/>
      <c r="R74" s="44"/>
      <c r="S74" s="4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L75"/>
      <c r="M75"/>
      <c r="N75"/>
      <c r="O75"/>
      <c r="P75"/>
      <c r="Q75" s="44"/>
      <c r="R75" s="44"/>
      <c r="S75" s="4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L76"/>
      <c r="M76"/>
      <c r="N76"/>
      <c r="O76"/>
      <c r="P76"/>
      <c r="Q76" s="44"/>
      <c r="R76" s="44"/>
      <c r="S76" s="4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L77"/>
      <c r="M77"/>
      <c r="N77"/>
      <c r="O77"/>
      <c r="P77"/>
      <c r="Q77" s="44"/>
      <c r="R77" s="44"/>
      <c r="S77" s="4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47"/>
      <c r="AK85" s="44"/>
      <c r="AL85" s="2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47"/>
      <c r="AK86" s="44"/>
      <c r="AL86" s="2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47"/>
      <c r="AK87" s="44"/>
      <c r="AL87" s="2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47"/>
      <c r="AK88" s="44"/>
      <c r="AL88" s="2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47"/>
      <c r="AK89" s="44"/>
      <c r="AL89" s="2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47"/>
      <c r="AK90" s="44"/>
      <c r="AL90" s="2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47"/>
      <c r="AK91" s="44"/>
      <c r="AL91" s="2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47"/>
      <c r="AK92" s="44"/>
      <c r="AL92" s="2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47"/>
      <c r="AK93" s="44"/>
      <c r="AL93" s="2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47"/>
      <c r="AK94" s="44"/>
      <c r="AL94" s="2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47"/>
      <c r="AK95" s="44"/>
      <c r="AL95" s="2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47"/>
      <c r="AK96" s="44"/>
      <c r="AL96" s="2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47"/>
      <c r="AK97" s="44"/>
      <c r="AL97" s="2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47"/>
      <c r="AK98" s="44"/>
      <c r="AL98" s="2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47"/>
      <c r="AK99" s="44"/>
      <c r="AL99" s="2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47"/>
      <c r="AK100" s="44"/>
      <c r="AL100" s="2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47"/>
      <c r="AK101" s="44"/>
      <c r="AL101" s="2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47"/>
      <c r="AK102" s="44"/>
      <c r="AL102" s="2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47"/>
      <c r="AK103" s="44"/>
      <c r="AL103" s="2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47"/>
      <c r="AK104" s="44"/>
      <c r="AL104" s="2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47"/>
      <c r="AK105" s="44"/>
      <c r="AL105" s="2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47"/>
      <c r="AK106" s="44"/>
      <c r="AL106" s="2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47"/>
      <c r="AK107" s="44"/>
      <c r="AL107" s="2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47"/>
      <c r="AK108" s="44"/>
      <c r="AL108" s="2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47"/>
      <c r="AK109" s="44"/>
      <c r="AL109" s="2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47"/>
      <c r="AK110" s="44"/>
      <c r="AL110" s="2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47"/>
      <c r="AK111" s="44"/>
      <c r="AL111" s="2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47"/>
      <c r="AK112" s="44"/>
      <c r="AL112" s="2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47"/>
      <c r="AK113" s="44"/>
      <c r="AL113" s="2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47"/>
      <c r="AK114" s="44"/>
      <c r="AL114" s="2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47"/>
      <c r="AK115" s="44"/>
      <c r="AL115" s="2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47"/>
      <c r="AK116" s="44"/>
      <c r="AL116" s="2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47"/>
      <c r="AK117" s="44"/>
      <c r="AL117" s="2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47"/>
      <c r="AK118" s="44"/>
      <c r="AL118" s="2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47"/>
      <c r="AK119" s="44"/>
      <c r="AL119" s="2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47"/>
      <c r="AK120" s="44"/>
      <c r="AL120" s="2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47"/>
      <c r="AK121" s="44"/>
      <c r="AL121" s="2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47"/>
      <c r="AK122" s="44"/>
      <c r="AL122" s="2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47"/>
      <c r="AK123" s="44"/>
      <c r="AL123" s="2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47"/>
      <c r="AK124" s="44"/>
      <c r="AL124" s="2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47"/>
      <c r="AK125" s="44"/>
      <c r="AL125" s="2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47"/>
      <c r="AK126" s="44"/>
      <c r="AL126" s="2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47"/>
      <c r="AK127" s="44"/>
      <c r="AL127" s="2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47"/>
      <c r="AK128" s="44"/>
      <c r="AL128" s="2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47"/>
      <c r="AK129" s="44"/>
      <c r="AL129" s="2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47"/>
      <c r="AK130" s="44"/>
      <c r="AL130" s="2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47"/>
      <c r="AK131" s="44"/>
      <c r="AL131" s="2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47"/>
      <c r="AK132" s="44"/>
      <c r="AL132" s="2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47"/>
      <c r="AK133" s="44"/>
      <c r="AL133" s="2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47"/>
      <c r="AK134" s="44"/>
      <c r="AL134" s="2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47"/>
      <c r="AK135" s="44"/>
      <c r="AL135" s="2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47"/>
      <c r="AK136" s="44"/>
      <c r="AL136" s="2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47"/>
      <c r="AK137" s="44"/>
      <c r="AL137" s="2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47"/>
      <c r="AK138" s="44"/>
      <c r="AL138" s="2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47"/>
      <c r="AK139" s="44"/>
      <c r="AL139" s="2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47"/>
      <c r="AK140" s="44"/>
      <c r="AL140" s="2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47"/>
      <c r="AK141" s="44"/>
      <c r="AL141" s="2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47"/>
      <c r="AK142" s="44"/>
      <c r="AL142" s="2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47"/>
      <c r="AK143" s="44"/>
      <c r="AL143" s="2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47"/>
      <c r="AK144" s="44"/>
      <c r="AL144" s="2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47"/>
      <c r="AK145" s="44"/>
      <c r="AL145" s="2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47"/>
      <c r="AK146" s="44"/>
      <c r="AL146" s="2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47"/>
      <c r="AK147" s="44"/>
      <c r="AL147" s="2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47"/>
      <c r="AK148" s="44"/>
      <c r="AL148" s="2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47"/>
      <c r="AK149" s="44"/>
      <c r="AL149" s="2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47"/>
      <c r="AK150" s="44"/>
      <c r="AL150" s="2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47"/>
      <c r="AK151" s="44"/>
      <c r="AL151" s="2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47"/>
      <c r="AK152" s="44"/>
      <c r="AL152" s="2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47"/>
      <c r="AK153" s="44"/>
      <c r="AL153" s="2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47"/>
      <c r="AK154" s="44"/>
      <c r="AL154" s="2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47"/>
      <c r="AK155" s="44"/>
      <c r="AL155" s="2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47"/>
      <c r="AK156" s="44"/>
      <c r="AL156" s="2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47"/>
      <c r="AK157" s="44"/>
      <c r="AL157" s="2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47"/>
      <c r="AK158" s="44"/>
      <c r="AL158" s="2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47"/>
      <c r="AK159" s="44"/>
      <c r="AL159" s="2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47"/>
      <c r="AK160" s="44"/>
      <c r="AL160" s="2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47"/>
      <c r="AK161" s="44"/>
      <c r="AL161" s="2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47"/>
      <c r="AK162" s="44"/>
      <c r="AL162" s="2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47"/>
      <c r="AK163" s="44"/>
      <c r="AL163" s="2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47"/>
      <c r="AK164" s="44"/>
      <c r="AL164" s="2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47"/>
      <c r="AK165" s="44"/>
      <c r="AL165" s="2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47"/>
      <c r="AK166" s="44"/>
      <c r="AL166" s="2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47"/>
      <c r="AK167" s="44"/>
      <c r="AL167" s="2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47"/>
      <c r="AK168" s="44"/>
      <c r="AL168" s="2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47"/>
      <c r="AK169" s="44"/>
      <c r="AL169" s="2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47"/>
      <c r="AK170" s="44"/>
      <c r="AL170" s="2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47"/>
      <c r="AK171" s="44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47"/>
      <c r="AK172" s="44"/>
      <c r="AL172" s="24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47"/>
      <c r="AK173" s="44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47"/>
      <c r="AK174" s="44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47"/>
      <c r="AK175" s="44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47"/>
      <c r="AK176" s="44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47"/>
      <c r="AK177" s="24"/>
      <c r="AL177" s="24"/>
    </row>
    <row r="178" spans="12:38" x14ac:dyDescent="0.25">
      <c r="R178" s="28"/>
      <c r="S178" s="2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47"/>
    </row>
    <row r="179" spans="12:38" x14ac:dyDescent="0.25">
      <c r="R179" s="28"/>
      <c r="S179" s="2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47"/>
    </row>
    <row r="180" spans="12:38" x14ac:dyDescent="0.25">
      <c r="R180" s="28"/>
      <c r="S180" s="2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47"/>
    </row>
    <row r="181" spans="12:38" x14ac:dyDescent="0.25">
      <c r="L181"/>
      <c r="M181"/>
      <c r="N181"/>
      <c r="O181"/>
      <c r="P181"/>
      <c r="R181" s="28"/>
      <c r="S181" s="2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47"/>
      <c r="AK181"/>
      <c r="AL181"/>
    </row>
    <row r="182" spans="12:38" x14ac:dyDescent="0.25">
      <c r="L182"/>
      <c r="M182"/>
      <c r="N182"/>
      <c r="O182"/>
      <c r="P182"/>
      <c r="R182" s="28"/>
      <c r="S182" s="2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47"/>
      <c r="AK182"/>
      <c r="AL182"/>
    </row>
    <row r="183" spans="12:38" x14ac:dyDescent="0.25">
      <c r="L183"/>
      <c r="M183"/>
      <c r="N183"/>
      <c r="O183"/>
      <c r="P183"/>
      <c r="R183" s="28"/>
      <c r="S183" s="2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47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47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47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47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47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47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47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47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47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47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47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47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47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47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47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47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47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47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47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47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47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47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47"/>
      <c r="AK205"/>
      <c r="AL205"/>
    </row>
    <row r="206" spans="12:38" ht="14.25" x14ac:dyDescent="0.2">
      <c r="L206"/>
      <c r="M206"/>
      <c r="N206"/>
      <c r="O206"/>
      <c r="P206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47"/>
      <c r="AK206"/>
      <c r="AL206"/>
    </row>
    <row r="207" spans="12:38" ht="14.25" x14ac:dyDescent="0.2">
      <c r="L207"/>
      <c r="M207"/>
      <c r="N207"/>
      <c r="O207"/>
      <c r="P20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ht="14.25" x14ac:dyDescent="0.2">
      <c r="L208"/>
      <c r="M208"/>
      <c r="N208"/>
      <c r="O208"/>
      <c r="P208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ht="14.25" x14ac:dyDescent="0.2">
      <c r="L209"/>
      <c r="M209"/>
      <c r="N209"/>
      <c r="O209"/>
      <c r="P209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1"/>
  <sheetViews>
    <sheetView zoomScale="97" zoomScaleNormal="97" workbookViewId="0"/>
  </sheetViews>
  <sheetFormatPr defaultRowHeight="15" x14ac:dyDescent="0.25"/>
  <cols>
    <col min="1" max="1" width="0.7109375" style="101" customWidth="1"/>
    <col min="2" max="2" width="8.140625" style="143" customWidth="1"/>
    <col min="3" max="3" width="7.5703125" style="188" customWidth="1"/>
    <col min="4" max="4" width="5.85546875" style="143" customWidth="1"/>
    <col min="5" max="8" width="5.7109375" style="144" customWidth="1"/>
    <col min="9" max="9" width="10.7109375" style="144" customWidth="1"/>
    <col min="10" max="10" width="0.5703125" style="144" customWidth="1"/>
    <col min="11" max="14" width="5.7109375" style="144" customWidth="1"/>
    <col min="15" max="15" width="10.7109375" style="144" customWidth="1"/>
    <col min="16" max="19" width="5.7109375" style="144" customWidth="1"/>
    <col min="20" max="20" width="10.5703125" style="144" customWidth="1"/>
    <col min="21" max="22" width="6.28515625" style="145" customWidth="1"/>
    <col min="23" max="25" width="3.7109375" style="145" customWidth="1"/>
    <col min="26" max="26" width="0.5703125" style="189" customWidth="1"/>
    <col min="27" max="27" width="14.5703125" style="166" customWidth="1"/>
    <col min="28" max="28" width="14.42578125" style="166" customWidth="1"/>
    <col min="29" max="29" width="13.7109375" style="166" customWidth="1"/>
    <col min="30" max="30" width="13.85546875" style="166" customWidth="1"/>
    <col min="31" max="31" width="14.7109375" style="166" customWidth="1"/>
    <col min="32" max="32" width="15.28515625" style="166" customWidth="1"/>
    <col min="33" max="33" width="16.5703125" style="166" customWidth="1"/>
    <col min="34" max="34" width="37.85546875" style="166" customWidth="1"/>
    <col min="35" max="35" width="24.28515625" style="166" customWidth="1"/>
    <col min="36" max="36" width="9.140625" style="166"/>
    <col min="37" max="16384" width="9.140625" style="101"/>
  </cols>
  <sheetData>
    <row r="1" spans="1:36" s="77" customFormat="1" ht="18" customHeight="1" x14ac:dyDescent="0.3">
      <c r="A1" s="73"/>
      <c r="B1" s="74" t="s">
        <v>51</v>
      </c>
      <c r="C1" s="147"/>
      <c r="D1" s="76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6"/>
      <c r="V1" s="76"/>
      <c r="W1" s="76"/>
      <c r="X1" s="76"/>
      <c r="Y1" s="76"/>
      <c r="Z1" s="148"/>
      <c r="AA1" s="149"/>
      <c r="AB1" s="149"/>
      <c r="AC1" s="149"/>
      <c r="AD1" s="149"/>
      <c r="AE1" s="150"/>
      <c r="AF1" s="151"/>
      <c r="AG1" s="152"/>
      <c r="AH1" s="152"/>
      <c r="AI1" s="152"/>
      <c r="AJ1" s="153"/>
    </row>
    <row r="2" spans="1:36" s="85" customFormat="1" ht="16.5" customHeight="1" x14ac:dyDescent="0.25">
      <c r="A2" s="78"/>
      <c r="B2" s="79" t="s">
        <v>36</v>
      </c>
      <c r="C2" s="154"/>
      <c r="D2" s="81" t="s">
        <v>50</v>
      </c>
      <c r="E2" s="82"/>
      <c r="F2" s="83"/>
      <c r="G2" s="83"/>
      <c r="H2" s="82"/>
      <c r="I2" s="83"/>
      <c r="J2" s="83"/>
      <c r="K2" s="82"/>
      <c r="L2" s="83"/>
      <c r="M2" s="83"/>
      <c r="N2" s="82"/>
      <c r="O2" s="83"/>
      <c r="P2" s="83"/>
      <c r="Q2" s="82"/>
      <c r="R2" s="82"/>
      <c r="S2" s="83"/>
      <c r="T2" s="84"/>
      <c r="U2" s="80"/>
      <c r="V2" s="80"/>
      <c r="W2" s="82"/>
      <c r="X2" s="82"/>
      <c r="Y2" s="82"/>
      <c r="Z2" s="11"/>
      <c r="AA2" s="11"/>
      <c r="AB2" s="11"/>
      <c r="AC2" s="11"/>
      <c r="AD2" s="11"/>
      <c r="AE2" s="150"/>
      <c r="AF2" s="151"/>
      <c r="AG2" s="152"/>
      <c r="AH2" s="152"/>
      <c r="AI2" s="152"/>
      <c r="AJ2" s="155"/>
    </row>
    <row r="3" spans="1:36" s="95" customFormat="1" ht="15" customHeight="1" x14ac:dyDescent="0.25">
      <c r="A3" s="44"/>
      <c r="B3" s="86" t="s">
        <v>52</v>
      </c>
      <c r="C3" s="138" t="s">
        <v>12</v>
      </c>
      <c r="D3" s="88"/>
      <c r="E3" s="89"/>
      <c r="F3" s="88"/>
      <c r="G3" s="88"/>
      <c r="H3" s="88"/>
      <c r="I3" s="90"/>
      <c r="J3" s="91"/>
      <c r="K3" s="92" t="s">
        <v>14</v>
      </c>
      <c r="L3" s="93"/>
      <c r="M3" s="88"/>
      <c r="N3" s="88"/>
      <c r="O3" s="90"/>
      <c r="P3" s="92" t="s">
        <v>15</v>
      </c>
      <c r="Q3" s="93"/>
      <c r="R3" s="100"/>
      <c r="S3" s="135"/>
      <c r="T3" s="90"/>
      <c r="U3" s="156" t="s">
        <v>80</v>
      </c>
      <c r="V3" s="157"/>
      <c r="W3" s="94" t="s">
        <v>53</v>
      </c>
      <c r="X3" s="88"/>
      <c r="Y3" s="90"/>
      <c r="Z3" s="158"/>
      <c r="AA3" s="159" t="s">
        <v>64</v>
      </c>
      <c r="AB3" s="157"/>
      <c r="AC3" s="157"/>
      <c r="AD3" s="157"/>
      <c r="AE3" s="150"/>
      <c r="AF3" s="151"/>
      <c r="AG3" s="152"/>
      <c r="AH3" s="152"/>
      <c r="AI3" s="152"/>
      <c r="AJ3" s="160"/>
    </row>
    <row r="4" spans="1:36" ht="15" customHeight="1" x14ac:dyDescent="0.25">
      <c r="A4" s="44"/>
      <c r="B4" s="96" t="s">
        <v>0</v>
      </c>
      <c r="C4" s="161" t="s">
        <v>1</v>
      </c>
      <c r="D4" s="96" t="s">
        <v>4</v>
      </c>
      <c r="E4" s="96" t="s">
        <v>54</v>
      </c>
      <c r="F4" s="96" t="s">
        <v>55</v>
      </c>
      <c r="G4" s="97" t="s">
        <v>56</v>
      </c>
      <c r="H4" s="97" t="s">
        <v>32</v>
      </c>
      <c r="I4" s="96" t="s">
        <v>57</v>
      </c>
      <c r="J4" s="98"/>
      <c r="K4" s="96" t="s">
        <v>54</v>
      </c>
      <c r="L4" s="96" t="s">
        <v>55</v>
      </c>
      <c r="M4" s="97" t="s">
        <v>56</v>
      </c>
      <c r="N4" s="99" t="s">
        <v>32</v>
      </c>
      <c r="O4" s="96" t="s">
        <v>57</v>
      </c>
      <c r="P4" s="96" t="s">
        <v>54</v>
      </c>
      <c r="Q4" s="96" t="s">
        <v>55</v>
      </c>
      <c r="R4" s="97" t="s">
        <v>56</v>
      </c>
      <c r="S4" s="96" t="s">
        <v>32</v>
      </c>
      <c r="T4" s="96" t="s">
        <v>57</v>
      </c>
      <c r="U4" s="162" t="s">
        <v>22</v>
      </c>
      <c r="V4" s="163" t="s">
        <v>23</v>
      </c>
      <c r="W4" s="97">
        <v>1</v>
      </c>
      <c r="X4" s="100">
        <v>2</v>
      </c>
      <c r="Y4" s="96">
        <v>3</v>
      </c>
      <c r="Z4" s="28"/>
      <c r="AA4" s="16" t="s">
        <v>81</v>
      </c>
      <c r="AB4" s="164" t="s">
        <v>82</v>
      </c>
      <c r="AC4" s="164" t="s">
        <v>83</v>
      </c>
      <c r="AD4" s="165" t="s">
        <v>84</v>
      </c>
      <c r="AE4" s="150"/>
      <c r="AF4" s="151"/>
      <c r="AG4" s="152"/>
      <c r="AH4" s="152"/>
      <c r="AI4" s="152"/>
    </row>
    <row r="5" spans="1:36" ht="15" customHeight="1" x14ac:dyDescent="0.25">
      <c r="A5" s="44"/>
      <c r="B5" s="86">
        <v>1987</v>
      </c>
      <c r="C5" s="167" t="s">
        <v>58</v>
      </c>
      <c r="D5" s="86" t="s">
        <v>59</v>
      </c>
      <c r="E5" s="86">
        <v>22</v>
      </c>
      <c r="F5" s="86">
        <v>12</v>
      </c>
      <c r="G5" s="86">
        <v>2</v>
      </c>
      <c r="H5" s="86">
        <v>8</v>
      </c>
      <c r="I5" s="102">
        <f>PRODUCT(F5/E5)</f>
        <v>0.54545454545454541</v>
      </c>
      <c r="J5" s="98"/>
      <c r="K5" s="86">
        <v>2</v>
      </c>
      <c r="L5" s="86">
        <v>1</v>
      </c>
      <c r="M5" s="86">
        <v>0</v>
      </c>
      <c r="N5" s="86">
        <v>1</v>
      </c>
      <c r="O5" s="102">
        <f>PRODUCT(L5/K5)</f>
        <v>0.5</v>
      </c>
      <c r="P5" s="86"/>
      <c r="Q5" s="86"/>
      <c r="R5" s="86"/>
      <c r="S5" s="86"/>
      <c r="T5" s="86"/>
      <c r="U5" s="30"/>
      <c r="V5" s="25"/>
      <c r="W5" s="103"/>
      <c r="X5" s="104"/>
      <c r="Y5" s="86"/>
      <c r="Z5" s="28"/>
      <c r="AA5" s="2"/>
      <c r="AB5" s="2"/>
      <c r="AC5" s="2"/>
      <c r="AD5" s="10"/>
      <c r="AE5" s="150"/>
      <c r="AF5" s="151"/>
      <c r="AG5" s="152"/>
      <c r="AH5" s="152"/>
      <c r="AI5" s="152"/>
    </row>
    <row r="6" spans="1:36" ht="15" customHeight="1" x14ac:dyDescent="0.25">
      <c r="A6" s="44"/>
      <c r="B6" s="86">
        <v>1988</v>
      </c>
      <c r="C6" s="167" t="s">
        <v>58</v>
      </c>
      <c r="D6" s="86" t="s">
        <v>60</v>
      </c>
      <c r="E6" s="86">
        <v>22</v>
      </c>
      <c r="F6" s="86">
        <v>8</v>
      </c>
      <c r="G6" s="86">
        <v>3</v>
      </c>
      <c r="H6" s="86">
        <v>11</v>
      </c>
      <c r="I6" s="102">
        <f>PRODUCT(F6/E6)</f>
        <v>0.36363636363636365</v>
      </c>
      <c r="J6" s="98"/>
      <c r="K6" s="86"/>
      <c r="L6" s="86"/>
      <c r="M6" s="86"/>
      <c r="N6" s="86"/>
      <c r="O6" s="102"/>
      <c r="P6" s="86">
        <v>6</v>
      </c>
      <c r="Q6" s="86">
        <v>3</v>
      </c>
      <c r="R6" s="86">
        <v>1</v>
      </c>
      <c r="S6" s="86">
        <v>2</v>
      </c>
      <c r="T6" s="102">
        <v>0.5</v>
      </c>
      <c r="U6" s="30"/>
      <c r="V6" s="25"/>
      <c r="W6" s="103"/>
      <c r="X6" s="104"/>
      <c r="Y6" s="86"/>
      <c r="Z6" s="158"/>
      <c r="AA6" s="2"/>
      <c r="AB6" s="2"/>
      <c r="AC6" s="2"/>
      <c r="AD6" s="10"/>
      <c r="AE6" s="150"/>
      <c r="AF6" s="151"/>
      <c r="AG6" s="152"/>
      <c r="AH6" s="152"/>
      <c r="AI6" s="152"/>
    </row>
    <row r="7" spans="1:36" ht="15" customHeight="1" x14ac:dyDescent="0.25">
      <c r="A7" s="44"/>
      <c r="B7" s="105">
        <v>1996</v>
      </c>
      <c r="C7" s="106" t="s">
        <v>61</v>
      </c>
      <c r="D7" s="105" t="s">
        <v>62</v>
      </c>
      <c r="E7" s="106" t="s">
        <v>63</v>
      </c>
      <c r="F7" s="105"/>
      <c r="G7" s="168"/>
      <c r="H7" s="169"/>
      <c r="I7" s="170"/>
      <c r="J7" s="98"/>
      <c r="K7" s="86"/>
      <c r="L7" s="86"/>
      <c r="M7" s="86"/>
      <c r="N7" s="86"/>
      <c r="O7" s="102"/>
      <c r="P7" s="86"/>
      <c r="Q7" s="86"/>
      <c r="R7" s="86"/>
      <c r="S7" s="86"/>
      <c r="T7" s="86"/>
      <c r="U7" s="30"/>
      <c r="V7" s="25"/>
      <c r="W7" s="103"/>
      <c r="X7" s="104"/>
      <c r="Y7" s="86"/>
      <c r="Z7" s="28"/>
      <c r="AA7" s="2"/>
      <c r="AB7" s="2"/>
      <c r="AC7" s="2"/>
      <c r="AD7" s="10"/>
      <c r="AE7" s="150"/>
      <c r="AF7" s="151"/>
      <c r="AG7" s="152"/>
      <c r="AH7" s="152"/>
      <c r="AI7" s="152"/>
    </row>
    <row r="8" spans="1:36" ht="15" customHeight="1" x14ac:dyDescent="0.25">
      <c r="A8" s="44"/>
      <c r="B8" s="86">
        <v>1998</v>
      </c>
      <c r="C8" s="167" t="s">
        <v>58</v>
      </c>
      <c r="D8" s="86" t="s">
        <v>62</v>
      </c>
      <c r="E8" s="86">
        <v>9</v>
      </c>
      <c r="F8" s="86">
        <v>2</v>
      </c>
      <c r="G8" s="86">
        <v>0</v>
      </c>
      <c r="H8" s="86">
        <v>7</v>
      </c>
      <c r="I8" s="102">
        <f>PRODUCT(F8/E8)</f>
        <v>0.22222222222222221</v>
      </c>
      <c r="J8" s="98"/>
      <c r="K8" s="86"/>
      <c r="L8" s="86"/>
      <c r="M8" s="86"/>
      <c r="N8" s="86"/>
      <c r="O8" s="102"/>
      <c r="P8" s="86">
        <v>3</v>
      </c>
      <c r="Q8" s="86">
        <v>3</v>
      </c>
      <c r="R8" s="86">
        <v>0</v>
      </c>
      <c r="S8" s="86">
        <v>0</v>
      </c>
      <c r="T8" s="102">
        <v>1</v>
      </c>
      <c r="U8" s="30"/>
      <c r="V8" s="25"/>
      <c r="W8" s="103"/>
      <c r="X8" s="104"/>
      <c r="Y8" s="86"/>
      <c r="Z8" s="28"/>
      <c r="AA8" s="2"/>
      <c r="AB8" s="2"/>
      <c r="AC8" s="2"/>
      <c r="AD8" s="10"/>
      <c r="AE8" s="150"/>
      <c r="AF8" s="151"/>
      <c r="AG8" s="152"/>
      <c r="AH8" s="152"/>
      <c r="AI8" s="152"/>
    </row>
    <row r="9" spans="1:36" ht="15" customHeight="1" x14ac:dyDescent="0.25">
      <c r="A9" s="44"/>
      <c r="B9" s="107" t="s">
        <v>7</v>
      </c>
      <c r="C9" s="138"/>
      <c r="D9" s="108"/>
      <c r="E9" s="99">
        <f>SUM(E5:E8)</f>
        <v>53</v>
      </c>
      <c r="F9" s="99">
        <f>SUM(F5:F8)</f>
        <v>22</v>
      </c>
      <c r="G9" s="99">
        <f>SUM(G5:G8)</f>
        <v>5</v>
      </c>
      <c r="H9" s="99">
        <f>SUM(H5:H8)</f>
        <v>26</v>
      </c>
      <c r="I9" s="109">
        <f t="shared" ref="I9" si="0">PRODUCT(F9/E9)</f>
        <v>0.41509433962264153</v>
      </c>
      <c r="J9" s="98"/>
      <c r="K9" s="99">
        <f>SUM(K5:K8)</f>
        <v>2</v>
      </c>
      <c r="L9" s="99">
        <f>SUM(L5:L8)</f>
        <v>1</v>
      </c>
      <c r="M9" s="99">
        <f>SUM(M5:M8)</f>
        <v>0</v>
      </c>
      <c r="N9" s="99">
        <f>SUM(N5:N8)</f>
        <v>1</v>
      </c>
      <c r="O9" s="109">
        <f t="shared" ref="O9" si="1">PRODUCT(L9/K9)</f>
        <v>0.5</v>
      </c>
      <c r="P9" s="99">
        <f>SUM(P5:P8)</f>
        <v>9</v>
      </c>
      <c r="Q9" s="99">
        <f>SUM(Q5:Q8)</f>
        <v>6</v>
      </c>
      <c r="R9" s="99">
        <f>SUM(R5:R8)</f>
        <v>1</v>
      </c>
      <c r="S9" s="99">
        <f>SUM(S5:S8)</f>
        <v>2</v>
      </c>
      <c r="T9" s="109">
        <f t="shared" ref="T9" si="2">PRODUCT(Q9/P9)</f>
        <v>0.66666666666666663</v>
      </c>
      <c r="U9" s="99">
        <f t="shared" ref="U9" si="3">SUM(U3:U8)</f>
        <v>0</v>
      </c>
      <c r="V9" s="99">
        <f t="shared" ref="V9" si="4">SUM(V3:V8)</f>
        <v>0</v>
      </c>
      <c r="W9" s="99">
        <f>SUM(W7:W8)</f>
        <v>0</v>
      </c>
      <c r="X9" s="99">
        <f>SUM(X7:X8)</f>
        <v>0</v>
      </c>
      <c r="Y9" s="99">
        <f>SUM(Y7:Y8)</f>
        <v>0</v>
      </c>
      <c r="Z9" s="171"/>
      <c r="AA9" s="172"/>
      <c r="AB9" s="172"/>
      <c r="AC9" s="172"/>
      <c r="AD9" s="173"/>
      <c r="AE9" s="150"/>
      <c r="AF9" s="151"/>
      <c r="AG9" s="152"/>
      <c r="AH9" s="152"/>
      <c r="AI9" s="152"/>
    </row>
    <row r="10" spans="1:36" ht="15" customHeight="1" x14ac:dyDescent="0.2">
      <c r="A10" s="44"/>
      <c r="B10" s="110"/>
      <c r="C10" s="174"/>
      <c r="D10" s="111"/>
      <c r="E10" s="111"/>
      <c r="F10" s="111"/>
      <c r="G10" s="111"/>
      <c r="H10" s="111"/>
      <c r="I10" s="111"/>
      <c r="J10" s="112"/>
      <c r="K10" s="111"/>
      <c r="L10" s="111"/>
      <c r="M10" s="111"/>
      <c r="N10" s="111"/>
      <c r="O10" s="111"/>
      <c r="P10" s="111"/>
      <c r="Q10" s="111"/>
      <c r="R10" s="111"/>
      <c r="S10" s="111"/>
      <c r="T10" s="111"/>
      <c r="U10" s="175"/>
      <c r="V10" s="175"/>
      <c r="W10" s="176"/>
      <c r="X10" s="176"/>
      <c r="Y10" s="176"/>
      <c r="Z10" s="177"/>
      <c r="AA10" s="177"/>
      <c r="AB10" s="152"/>
      <c r="AC10" s="152"/>
      <c r="AD10" s="152"/>
      <c r="AE10" s="152"/>
      <c r="AF10" s="152"/>
      <c r="AG10" s="152"/>
      <c r="AH10" s="152"/>
      <c r="AI10" s="152"/>
    </row>
    <row r="11" spans="1:36" ht="15" customHeight="1" x14ac:dyDescent="0.25">
      <c r="A11" s="44"/>
      <c r="B11" s="94" t="s">
        <v>24</v>
      </c>
      <c r="C11" s="178"/>
      <c r="D11" s="113"/>
      <c r="E11" s="93" t="s">
        <v>54</v>
      </c>
      <c r="F11" s="93" t="s">
        <v>55</v>
      </c>
      <c r="G11" s="97" t="s">
        <v>56</v>
      </c>
      <c r="H11" s="90" t="s">
        <v>32</v>
      </c>
      <c r="I11" s="93" t="s">
        <v>57</v>
      </c>
      <c r="J11" s="114"/>
      <c r="K11" s="115" t="s">
        <v>64</v>
      </c>
      <c r="L11" s="108"/>
      <c r="M11" s="108"/>
      <c r="N11" s="108"/>
      <c r="O11" s="96" t="s">
        <v>65</v>
      </c>
      <c r="P11" s="96" t="s">
        <v>54</v>
      </c>
      <c r="Q11" s="96" t="s">
        <v>55</v>
      </c>
      <c r="R11" s="97" t="s">
        <v>56</v>
      </c>
      <c r="S11" s="96" t="s">
        <v>32</v>
      </c>
      <c r="T11" s="96" t="s">
        <v>57</v>
      </c>
      <c r="U11" s="114"/>
      <c r="V11" s="134"/>
      <c r="W11" s="24"/>
      <c r="X11" s="24"/>
      <c r="Y11" s="24"/>
      <c r="Z11" s="28"/>
      <c r="AA11" s="179" t="s">
        <v>77</v>
      </c>
      <c r="AB11" s="44" t="s">
        <v>78</v>
      </c>
      <c r="AC11" s="180"/>
      <c r="AD11" s="152"/>
      <c r="AE11" s="152"/>
      <c r="AF11" s="152"/>
      <c r="AG11" s="152"/>
      <c r="AH11" s="152"/>
      <c r="AI11" s="152"/>
    </row>
    <row r="12" spans="1:36" ht="15" customHeight="1" x14ac:dyDescent="0.25">
      <c r="A12" s="44"/>
      <c r="B12" s="117" t="s">
        <v>12</v>
      </c>
      <c r="C12" s="120"/>
      <c r="D12" s="118"/>
      <c r="E12" s="86">
        <f>PRODUCT(E9)</f>
        <v>53</v>
      </c>
      <c r="F12" s="86">
        <f t="shared" ref="F12:I12" si="5">PRODUCT(F9)</f>
        <v>22</v>
      </c>
      <c r="G12" s="86">
        <f t="shared" si="5"/>
        <v>5</v>
      </c>
      <c r="H12" s="86">
        <f t="shared" si="5"/>
        <v>26</v>
      </c>
      <c r="I12" s="119">
        <f t="shared" si="5"/>
        <v>0.41509433962264153</v>
      </c>
      <c r="J12" s="114"/>
      <c r="K12" s="117" t="s">
        <v>66</v>
      </c>
      <c r="L12" s="120"/>
      <c r="M12" s="120"/>
      <c r="N12" s="120"/>
      <c r="O12" s="121" t="s">
        <v>67</v>
      </c>
      <c r="P12" s="122">
        <v>2</v>
      </c>
      <c r="Q12" s="122">
        <v>1</v>
      </c>
      <c r="R12" s="122">
        <v>0</v>
      </c>
      <c r="S12" s="122">
        <v>1</v>
      </c>
      <c r="T12" s="123">
        <v>0.5</v>
      </c>
      <c r="U12" s="114"/>
      <c r="V12" s="134"/>
      <c r="W12" s="24"/>
      <c r="X12" s="24"/>
      <c r="Y12" s="24"/>
      <c r="Z12" s="28"/>
      <c r="AA12" s="152"/>
      <c r="AB12" s="142" t="s">
        <v>79</v>
      </c>
      <c r="AC12" s="180"/>
      <c r="AD12" s="152"/>
      <c r="AE12" s="152"/>
      <c r="AF12" s="152"/>
      <c r="AG12" s="152"/>
      <c r="AH12" s="152"/>
      <c r="AI12" s="152"/>
    </row>
    <row r="13" spans="1:36" ht="15" customHeight="1" x14ac:dyDescent="0.25">
      <c r="A13" s="44"/>
      <c r="B13" s="124" t="s">
        <v>14</v>
      </c>
      <c r="C13" s="181"/>
      <c r="D13" s="125"/>
      <c r="E13" s="86">
        <f>PRODUCT(K9)</f>
        <v>2</v>
      </c>
      <c r="F13" s="86">
        <f>PRODUCT(L9)</f>
        <v>1</v>
      </c>
      <c r="G13" s="86">
        <f>PRODUCT(M9)</f>
        <v>0</v>
      </c>
      <c r="H13" s="86">
        <f t="shared" ref="H13" si="6">PRODUCT(N9)</f>
        <v>1</v>
      </c>
      <c r="I13" s="102">
        <f t="shared" ref="I13:I15" si="7">PRODUCT(F13/E13)</f>
        <v>0.5</v>
      </c>
      <c r="J13" s="114"/>
      <c r="K13" s="126" t="s">
        <v>68</v>
      </c>
      <c r="L13" s="127"/>
      <c r="M13" s="127"/>
      <c r="N13" s="127"/>
      <c r="O13" s="128"/>
      <c r="P13" s="86"/>
      <c r="Q13" s="86"/>
      <c r="R13" s="86"/>
      <c r="S13" s="86"/>
      <c r="T13" s="102"/>
      <c r="U13" s="114"/>
      <c r="V13" s="134"/>
      <c r="W13" s="24"/>
      <c r="X13" s="24"/>
      <c r="Y13" s="24"/>
      <c r="Z13" s="28"/>
      <c r="AA13" s="152"/>
      <c r="AB13" s="179"/>
      <c r="AC13" s="152"/>
      <c r="AD13" s="152"/>
      <c r="AE13" s="152"/>
      <c r="AF13" s="152"/>
      <c r="AG13" s="152"/>
      <c r="AH13" s="152"/>
      <c r="AI13" s="152"/>
    </row>
    <row r="14" spans="1:36" ht="15" customHeight="1" x14ac:dyDescent="0.2">
      <c r="A14" s="44"/>
      <c r="B14" s="117" t="s">
        <v>15</v>
      </c>
      <c r="C14" s="120"/>
      <c r="D14" s="118"/>
      <c r="E14" s="86">
        <f>PRODUCT(P9)</f>
        <v>9</v>
      </c>
      <c r="F14" s="86">
        <f>PRODUCT(Q9)</f>
        <v>6</v>
      </c>
      <c r="G14" s="86">
        <f>PRODUCT(R9)</f>
        <v>1</v>
      </c>
      <c r="H14" s="86">
        <f t="shared" ref="H14" si="8">PRODUCT(S9)</f>
        <v>2</v>
      </c>
      <c r="I14" s="102">
        <f t="shared" si="7"/>
        <v>0.66666666666666663</v>
      </c>
      <c r="J14" s="114"/>
      <c r="K14" s="117" t="s">
        <v>69</v>
      </c>
      <c r="L14" s="120"/>
      <c r="M14" s="120"/>
      <c r="N14" s="129"/>
      <c r="O14" s="128"/>
      <c r="P14" s="86"/>
      <c r="Q14" s="86"/>
      <c r="R14" s="86"/>
      <c r="S14" s="86"/>
      <c r="T14" s="102"/>
      <c r="U14" s="114"/>
      <c r="V14" s="134"/>
      <c r="W14" s="24"/>
      <c r="X14" s="24"/>
      <c r="Y14" s="24"/>
      <c r="Z14" s="152"/>
      <c r="AA14" s="152"/>
      <c r="AB14" s="179"/>
      <c r="AC14" s="152"/>
      <c r="AD14" s="152"/>
      <c r="AE14" s="152"/>
      <c r="AF14" s="152"/>
      <c r="AG14" s="152"/>
      <c r="AH14" s="152"/>
      <c r="AI14" s="152"/>
    </row>
    <row r="15" spans="1:36" ht="15" customHeight="1" x14ac:dyDescent="0.2">
      <c r="A15" s="44"/>
      <c r="B15" s="87" t="s">
        <v>25</v>
      </c>
      <c r="C15" s="182"/>
      <c r="D15" s="130"/>
      <c r="E15" s="96">
        <f>SUM(E12:E14)</f>
        <v>64</v>
      </c>
      <c r="F15" s="96">
        <f t="shared" ref="F15:H15" si="9">SUM(F12:F14)</f>
        <v>29</v>
      </c>
      <c r="G15" s="96">
        <f t="shared" si="9"/>
        <v>6</v>
      </c>
      <c r="H15" s="96">
        <f t="shared" si="9"/>
        <v>29</v>
      </c>
      <c r="I15" s="131">
        <f t="shared" si="7"/>
        <v>0.453125</v>
      </c>
      <c r="J15" s="114"/>
      <c r="K15" s="87" t="s">
        <v>25</v>
      </c>
      <c r="L15" s="130"/>
      <c r="M15" s="130"/>
      <c r="N15" s="130"/>
      <c r="O15" s="96"/>
      <c r="P15" s="96">
        <v>2</v>
      </c>
      <c r="Q15" s="96">
        <v>1</v>
      </c>
      <c r="R15" s="96">
        <v>0</v>
      </c>
      <c r="S15" s="96">
        <v>1</v>
      </c>
      <c r="T15" s="131">
        <v>0.5</v>
      </c>
      <c r="U15" s="114"/>
      <c r="V15" s="134"/>
      <c r="W15" s="24"/>
      <c r="X15" s="24"/>
      <c r="Y15" s="24"/>
      <c r="Z15" s="152"/>
      <c r="AA15" s="152"/>
      <c r="AB15" s="179"/>
      <c r="AC15" s="152"/>
      <c r="AD15" s="152"/>
      <c r="AE15" s="152"/>
      <c r="AF15" s="152"/>
      <c r="AG15" s="152"/>
      <c r="AH15" s="152"/>
      <c r="AI15" s="152"/>
    </row>
    <row r="16" spans="1:36" ht="15" customHeight="1" x14ac:dyDescent="0.2">
      <c r="A16" s="44"/>
      <c r="B16" s="132"/>
      <c r="C16" s="183"/>
      <c r="D16" s="133"/>
      <c r="E16" s="132"/>
      <c r="F16" s="114"/>
      <c r="G16" s="114"/>
      <c r="H16" s="114"/>
      <c r="I16" s="114"/>
      <c r="J16" s="184"/>
      <c r="K16" s="132"/>
      <c r="L16" s="114"/>
      <c r="M16" s="114"/>
      <c r="N16" s="114"/>
      <c r="O16" s="114"/>
      <c r="P16" s="132"/>
      <c r="Q16" s="114"/>
      <c r="R16" s="114"/>
      <c r="S16" s="114"/>
      <c r="T16" s="114"/>
      <c r="U16" s="114"/>
      <c r="V16" s="134"/>
      <c r="W16" s="132"/>
      <c r="X16" s="132"/>
      <c r="Y16" s="132"/>
      <c r="Z16" s="24"/>
      <c r="AA16" s="24"/>
      <c r="AB16" s="24"/>
      <c r="AC16" s="152"/>
      <c r="AD16" s="152"/>
      <c r="AE16" s="152"/>
      <c r="AF16" s="152"/>
      <c r="AG16" s="152"/>
      <c r="AH16" s="152"/>
      <c r="AI16" s="152"/>
    </row>
    <row r="17" spans="1:36" s="95" customFormat="1" ht="15" customHeight="1" x14ac:dyDescent="0.25">
      <c r="A17" s="44"/>
      <c r="B17" s="86" t="s">
        <v>70</v>
      </c>
      <c r="C17" s="138" t="s">
        <v>12</v>
      </c>
      <c r="D17" s="135"/>
      <c r="E17" s="130"/>
      <c r="F17" s="135"/>
      <c r="G17" s="135"/>
      <c r="H17" s="135"/>
      <c r="I17" s="97"/>
      <c r="J17" s="136"/>
      <c r="K17" s="137" t="s">
        <v>14</v>
      </c>
      <c r="L17" s="96"/>
      <c r="M17" s="135"/>
      <c r="N17" s="135"/>
      <c r="O17" s="97"/>
      <c r="P17" s="137" t="s">
        <v>15</v>
      </c>
      <c r="Q17" s="96"/>
      <c r="R17" s="100"/>
      <c r="S17" s="135"/>
      <c r="T17" s="97"/>
      <c r="U17" s="22" t="s">
        <v>80</v>
      </c>
      <c r="V17" s="15"/>
      <c r="W17" s="138" t="s">
        <v>53</v>
      </c>
      <c r="X17" s="135"/>
      <c r="Y17" s="97"/>
      <c r="Z17" s="185"/>
      <c r="AA17" s="159" t="s">
        <v>64</v>
      </c>
      <c r="AB17" s="14"/>
      <c r="AC17" s="14"/>
      <c r="AD17" s="14"/>
      <c r="AE17" s="150"/>
      <c r="AF17" s="151"/>
      <c r="AG17" s="152"/>
      <c r="AH17" s="152"/>
      <c r="AI17" s="152"/>
      <c r="AJ17" s="166"/>
    </row>
    <row r="18" spans="1:36" ht="15" customHeight="1" x14ac:dyDescent="0.25">
      <c r="A18" s="44"/>
      <c r="B18" s="93" t="s">
        <v>0</v>
      </c>
      <c r="C18" s="186" t="s">
        <v>1</v>
      </c>
      <c r="D18" s="93" t="s">
        <v>4</v>
      </c>
      <c r="E18" s="93" t="s">
        <v>54</v>
      </c>
      <c r="F18" s="93" t="s">
        <v>55</v>
      </c>
      <c r="G18" s="97" t="s">
        <v>56</v>
      </c>
      <c r="H18" s="90" t="s">
        <v>32</v>
      </c>
      <c r="I18" s="93" t="s">
        <v>57</v>
      </c>
      <c r="J18" s="98"/>
      <c r="K18" s="93" t="s">
        <v>54</v>
      </c>
      <c r="L18" s="93" t="s">
        <v>55</v>
      </c>
      <c r="M18" s="97" t="s">
        <v>56</v>
      </c>
      <c r="N18" s="139" t="s">
        <v>32</v>
      </c>
      <c r="O18" s="93" t="s">
        <v>57</v>
      </c>
      <c r="P18" s="93" t="s">
        <v>54</v>
      </c>
      <c r="Q18" s="93" t="s">
        <v>55</v>
      </c>
      <c r="R18" s="97" t="s">
        <v>56</v>
      </c>
      <c r="S18" s="93" t="s">
        <v>32</v>
      </c>
      <c r="T18" s="93" t="s">
        <v>57</v>
      </c>
      <c r="U18" s="162" t="s">
        <v>22</v>
      </c>
      <c r="V18" s="163" t="s">
        <v>23</v>
      </c>
      <c r="W18" s="90">
        <v>1</v>
      </c>
      <c r="X18" s="140">
        <v>2</v>
      </c>
      <c r="Y18" s="93">
        <v>3</v>
      </c>
      <c r="Z18" s="28"/>
      <c r="AA18" s="16" t="s">
        <v>81</v>
      </c>
      <c r="AB18" s="164" t="s">
        <v>82</v>
      </c>
      <c r="AC18" s="164" t="s">
        <v>83</v>
      </c>
      <c r="AD18" s="165" t="s">
        <v>84</v>
      </c>
      <c r="AE18" s="150"/>
      <c r="AF18" s="151"/>
      <c r="AG18" s="152"/>
      <c r="AH18" s="152"/>
      <c r="AI18" s="152"/>
    </row>
    <row r="19" spans="1:36" ht="15" customHeight="1" x14ac:dyDescent="0.25">
      <c r="A19" s="44"/>
      <c r="B19" s="25">
        <v>1990</v>
      </c>
      <c r="C19" s="2" t="s">
        <v>58</v>
      </c>
      <c r="D19" s="25" t="s">
        <v>71</v>
      </c>
      <c r="E19" s="25">
        <v>22</v>
      </c>
      <c r="F19" s="25">
        <v>5</v>
      </c>
      <c r="G19" s="25">
        <v>0</v>
      </c>
      <c r="H19" s="25">
        <v>17</v>
      </c>
      <c r="I19" s="53">
        <f t="shared" ref="I19:I25" si="10">PRODUCT(F19/E19)</f>
        <v>0.22727272727272727</v>
      </c>
      <c r="J19" s="28"/>
      <c r="K19" s="25"/>
      <c r="L19" s="25"/>
      <c r="M19" s="25"/>
      <c r="N19" s="25"/>
      <c r="O19" s="53"/>
      <c r="P19" s="25"/>
      <c r="Q19" s="25"/>
      <c r="R19" s="25"/>
      <c r="S19" s="25"/>
      <c r="T19" s="53"/>
      <c r="U19" s="30"/>
      <c r="V19" s="25"/>
      <c r="W19" s="27"/>
      <c r="X19" s="30"/>
      <c r="Y19" s="25"/>
      <c r="Z19" s="28"/>
      <c r="AA19" s="2"/>
      <c r="AB19" s="2"/>
      <c r="AC19" s="2"/>
      <c r="AD19" s="10"/>
      <c r="AE19" s="150"/>
      <c r="AF19" s="151"/>
      <c r="AG19" s="152"/>
      <c r="AH19" s="152"/>
      <c r="AI19" s="152"/>
    </row>
    <row r="20" spans="1:36" ht="15" customHeight="1" x14ac:dyDescent="0.25">
      <c r="A20" s="44"/>
      <c r="B20" s="25">
        <v>1991</v>
      </c>
      <c r="C20" s="2" t="s">
        <v>58</v>
      </c>
      <c r="D20" s="25" t="s">
        <v>39</v>
      </c>
      <c r="E20" s="25">
        <v>22</v>
      </c>
      <c r="F20" s="25">
        <v>10</v>
      </c>
      <c r="G20" s="25">
        <v>0</v>
      </c>
      <c r="H20" s="25">
        <v>12</v>
      </c>
      <c r="I20" s="53">
        <f t="shared" si="10"/>
        <v>0.45454545454545453</v>
      </c>
      <c r="J20" s="28"/>
      <c r="K20" s="25"/>
      <c r="L20" s="25"/>
      <c r="M20" s="25"/>
      <c r="N20" s="25"/>
      <c r="O20" s="53"/>
      <c r="P20" s="25"/>
      <c r="Q20" s="25"/>
      <c r="R20" s="25"/>
      <c r="S20" s="25"/>
      <c r="T20" s="53"/>
      <c r="U20" s="30"/>
      <c r="V20" s="25"/>
      <c r="W20" s="27"/>
      <c r="X20" s="30"/>
      <c r="Y20" s="25"/>
      <c r="Z20" s="158"/>
      <c r="AA20" s="2"/>
      <c r="AB20" s="2"/>
      <c r="AC20" s="2"/>
      <c r="AD20" s="10"/>
      <c r="AE20" s="150"/>
      <c r="AF20" s="151"/>
      <c r="AG20" s="152"/>
      <c r="AH20" s="152"/>
      <c r="AI20" s="152"/>
    </row>
    <row r="21" spans="1:36" ht="15" customHeight="1" x14ac:dyDescent="0.25">
      <c r="A21" s="44"/>
      <c r="B21" s="25">
        <v>1992</v>
      </c>
      <c r="C21" s="2" t="s">
        <v>58</v>
      </c>
      <c r="D21" s="25" t="s">
        <v>39</v>
      </c>
      <c r="E21" s="25">
        <v>15</v>
      </c>
      <c r="F21" s="25">
        <v>6</v>
      </c>
      <c r="G21" s="25">
        <v>0</v>
      </c>
      <c r="H21" s="25">
        <v>9</v>
      </c>
      <c r="I21" s="53">
        <f t="shared" si="10"/>
        <v>0.4</v>
      </c>
      <c r="J21" s="28"/>
      <c r="K21" s="25">
        <v>2</v>
      </c>
      <c r="L21" s="25">
        <v>0</v>
      </c>
      <c r="M21" s="25"/>
      <c r="N21" s="25">
        <v>2</v>
      </c>
      <c r="O21" s="53">
        <f>PRODUCT(L21/K21)</f>
        <v>0</v>
      </c>
      <c r="P21" s="25"/>
      <c r="Q21" s="25"/>
      <c r="R21" s="25"/>
      <c r="S21" s="25"/>
      <c r="T21" s="53"/>
      <c r="U21" s="30"/>
      <c r="V21" s="25"/>
      <c r="W21" s="27"/>
      <c r="X21" s="30"/>
      <c r="Y21" s="25"/>
      <c r="Z21" s="28"/>
      <c r="AA21" s="2" t="s">
        <v>85</v>
      </c>
      <c r="AB21" s="2"/>
      <c r="AC21" s="2"/>
      <c r="AD21" s="10"/>
      <c r="AE21" s="150"/>
      <c r="AF21" s="151"/>
      <c r="AG21" s="152"/>
      <c r="AH21" s="152"/>
      <c r="AI21" s="152"/>
    </row>
    <row r="22" spans="1:36" ht="15" customHeight="1" x14ac:dyDescent="0.25">
      <c r="A22" s="44"/>
      <c r="B22" s="25">
        <v>1993</v>
      </c>
      <c r="C22" s="2" t="s">
        <v>58</v>
      </c>
      <c r="D22" s="25" t="s">
        <v>72</v>
      </c>
      <c r="E22" s="25">
        <v>24</v>
      </c>
      <c r="F22" s="25">
        <v>17</v>
      </c>
      <c r="G22" s="25">
        <v>0</v>
      </c>
      <c r="H22" s="25">
        <v>7</v>
      </c>
      <c r="I22" s="53">
        <f t="shared" si="10"/>
        <v>0.70833333333333337</v>
      </c>
      <c r="J22" s="28"/>
      <c r="K22" s="25">
        <v>8</v>
      </c>
      <c r="L22" s="25">
        <v>4</v>
      </c>
      <c r="M22" s="25"/>
      <c r="N22" s="25">
        <v>4</v>
      </c>
      <c r="O22" s="53">
        <f>PRODUCT(L22/K22)</f>
        <v>0.5</v>
      </c>
      <c r="P22" s="25"/>
      <c r="Q22" s="25"/>
      <c r="R22" s="25"/>
      <c r="S22" s="25"/>
      <c r="T22" s="53"/>
      <c r="U22" s="30">
        <v>1</v>
      </c>
      <c r="V22" s="25"/>
      <c r="W22" s="27"/>
      <c r="X22" s="30">
        <v>1</v>
      </c>
      <c r="Y22" s="25"/>
      <c r="Z22" s="28"/>
      <c r="AA22" s="2" t="s">
        <v>86</v>
      </c>
      <c r="AB22" s="2" t="s">
        <v>87</v>
      </c>
      <c r="AC22" s="2"/>
      <c r="AD22" s="10" t="s">
        <v>85</v>
      </c>
      <c r="AE22" s="190" t="s">
        <v>91</v>
      </c>
      <c r="AF22" s="151"/>
      <c r="AG22" s="152"/>
      <c r="AH22" s="152"/>
      <c r="AI22" s="152"/>
    </row>
    <row r="23" spans="1:36" ht="15" customHeight="1" x14ac:dyDescent="0.25">
      <c r="A23" s="44"/>
      <c r="B23" s="25">
        <v>1994</v>
      </c>
      <c r="C23" s="2" t="s">
        <v>58</v>
      </c>
      <c r="D23" s="25" t="s">
        <v>72</v>
      </c>
      <c r="E23" s="25">
        <v>24</v>
      </c>
      <c r="F23" s="25">
        <v>17</v>
      </c>
      <c r="G23" s="25">
        <v>3</v>
      </c>
      <c r="H23" s="25">
        <v>4</v>
      </c>
      <c r="I23" s="53">
        <f t="shared" si="10"/>
        <v>0.70833333333333337</v>
      </c>
      <c r="J23" s="28"/>
      <c r="K23" s="25">
        <v>10</v>
      </c>
      <c r="L23" s="25">
        <v>4</v>
      </c>
      <c r="M23" s="25">
        <v>1</v>
      </c>
      <c r="N23" s="25">
        <v>5</v>
      </c>
      <c r="O23" s="53">
        <f>PRODUCT(L23/K23)</f>
        <v>0.4</v>
      </c>
      <c r="P23" s="25"/>
      <c r="Q23" s="25"/>
      <c r="R23" s="25"/>
      <c r="S23" s="25"/>
      <c r="T23" s="53"/>
      <c r="U23" s="30">
        <v>1</v>
      </c>
      <c r="V23" s="25"/>
      <c r="W23" s="27"/>
      <c r="X23" s="30">
        <v>1</v>
      </c>
      <c r="Y23" s="25"/>
      <c r="Z23" s="28"/>
      <c r="AA23" s="2" t="s">
        <v>88</v>
      </c>
      <c r="AB23" s="2" t="s">
        <v>89</v>
      </c>
      <c r="AC23" s="2"/>
      <c r="AD23" s="10" t="s">
        <v>90</v>
      </c>
      <c r="AE23" s="150"/>
      <c r="AF23" s="151"/>
      <c r="AG23" s="152"/>
      <c r="AH23" s="152"/>
      <c r="AI23" s="152"/>
    </row>
    <row r="24" spans="1:36" ht="15" customHeight="1" x14ac:dyDescent="0.25">
      <c r="A24" s="44"/>
      <c r="B24" s="25">
        <v>2007</v>
      </c>
      <c r="C24" s="2" t="s">
        <v>58</v>
      </c>
      <c r="D24" s="25" t="s">
        <v>60</v>
      </c>
      <c r="E24" s="25">
        <v>1</v>
      </c>
      <c r="F24" s="25">
        <v>0</v>
      </c>
      <c r="G24" s="25">
        <v>0</v>
      </c>
      <c r="H24" s="25">
        <v>1</v>
      </c>
      <c r="I24" s="53">
        <f t="shared" si="10"/>
        <v>0</v>
      </c>
      <c r="J24" s="28"/>
      <c r="K24" s="25"/>
      <c r="L24" s="25"/>
      <c r="M24" s="25"/>
      <c r="N24" s="25"/>
      <c r="O24" s="53"/>
      <c r="P24" s="25"/>
      <c r="Q24" s="25"/>
      <c r="R24" s="25"/>
      <c r="S24" s="25"/>
      <c r="T24" s="53"/>
      <c r="U24" s="30"/>
      <c r="V24" s="25"/>
      <c r="W24" s="27"/>
      <c r="X24" s="30"/>
      <c r="Y24" s="25"/>
      <c r="Z24" s="28"/>
      <c r="AA24" s="2"/>
      <c r="AB24" s="2"/>
      <c r="AC24" s="2"/>
      <c r="AD24" s="10"/>
      <c r="AE24" s="150"/>
      <c r="AF24" s="151"/>
      <c r="AG24" s="152"/>
      <c r="AH24" s="152"/>
      <c r="AI24" s="152"/>
    </row>
    <row r="25" spans="1:36" ht="15" customHeight="1" x14ac:dyDescent="0.25">
      <c r="A25" s="44"/>
      <c r="B25" s="107" t="s">
        <v>7</v>
      </c>
      <c r="C25" s="138"/>
      <c r="D25" s="108"/>
      <c r="E25" s="99">
        <f>SUM(E19:E24)</f>
        <v>108</v>
      </c>
      <c r="F25" s="99">
        <f>SUM(F19:F24)</f>
        <v>55</v>
      </c>
      <c r="G25" s="99">
        <f>SUM(G19:G24)</f>
        <v>3</v>
      </c>
      <c r="H25" s="99">
        <f>SUM(H19:H24)</f>
        <v>50</v>
      </c>
      <c r="I25" s="109">
        <f t="shared" si="10"/>
        <v>0.5092592592592593</v>
      </c>
      <c r="J25" s="98"/>
      <c r="K25" s="99">
        <f>SUM(K19:K24)</f>
        <v>20</v>
      </c>
      <c r="L25" s="99">
        <f>SUM(L19:L24)</f>
        <v>8</v>
      </c>
      <c r="M25" s="99">
        <f>SUM(M19:M24)</f>
        <v>1</v>
      </c>
      <c r="N25" s="99">
        <f>SUM(N19:N24)</f>
        <v>11</v>
      </c>
      <c r="O25" s="109">
        <f t="shared" ref="O25" si="11">PRODUCT(L25/K25)</f>
        <v>0.4</v>
      </c>
      <c r="P25" s="99">
        <f>SUM(P19:P24)</f>
        <v>0</v>
      </c>
      <c r="Q25" s="99">
        <f>SUM(Q19:Q24)</f>
        <v>0</v>
      </c>
      <c r="R25" s="99">
        <v>0</v>
      </c>
      <c r="S25" s="99">
        <f>SUM(S19:S24)</f>
        <v>0</v>
      </c>
      <c r="T25" s="109">
        <v>0</v>
      </c>
      <c r="U25" s="96">
        <f t="shared" ref="U25:V25" si="12">SUM(U19:U24)</f>
        <v>2</v>
      </c>
      <c r="V25" s="96">
        <f t="shared" si="12"/>
        <v>0</v>
      </c>
      <c r="W25" s="99">
        <f>SUM(W19:W24)</f>
        <v>0</v>
      </c>
      <c r="X25" s="99">
        <f>SUM(X19:X24)</f>
        <v>2</v>
      </c>
      <c r="Y25" s="99">
        <f>SUM(Y19:Y24)</f>
        <v>0</v>
      </c>
      <c r="Z25" s="171"/>
      <c r="AA25" s="141" t="s">
        <v>74</v>
      </c>
      <c r="AB25" s="141" t="s">
        <v>75</v>
      </c>
      <c r="AC25" s="141"/>
      <c r="AD25" s="187" t="s">
        <v>76</v>
      </c>
      <c r="AE25" s="150"/>
      <c r="AF25" s="151"/>
      <c r="AG25" s="152"/>
      <c r="AH25" s="152"/>
      <c r="AI25" s="152"/>
    </row>
    <row r="26" spans="1:36" ht="15" customHeight="1" x14ac:dyDescent="0.2">
      <c r="A26" s="44"/>
      <c r="B26" s="110"/>
      <c r="C26" s="174"/>
      <c r="D26" s="111"/>
      <c r="E26" s="111"/>
      <c r="F26" s="111"/>
      <c r="G26" s="111"/>
      <c r="H26" s="111"/>
      <c r="I26" s="111"/>
      <c r="J26" s="112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4"/>
      <c r="V26" s="114"/>
      <c r="W26" s="176"/>
      <c r="X26" s="176"/>
      <c r="Y26" s="176"/>
      <c r="Z26" s="177"/>
      <c r="AA26" s="177"/>
      <c r="AB26" s="152"/>
      <c r="AC26" s="152"/>
      <c r="AD26" s="152"/>
      <c r="AE26" s="152"/>
      <c r="AF26" s="152"/>
      <c r="AG26" s="152"/>
      <c r="AH26" s="152"/>
      <c r="AI26" s="152"/>
    </row>
    <row r="27" spans="1:36" ht="15" customHeight="1" x14ac:dyDescent="0.25">
      <c r="A27" s="44"/>
      <c r="B27" s="94" t="s">
        <v>24</v>
      </c>
      <c r="C27" s="178"/>
      <c r="D27" s="113"/>
      <c r="E27" s="93" t="s">
        <v>54</v>
      </c>
      <c r="F27" s="93" t="s">
        <v>55</v>
      </c>
      <c r="G27" s="97" t="s">
        <v>56</v>
      </c>
      <c r="H27" s="90" t="s">
        <v>32</v>
      </c>
      <c r="I27" s="93" t="s">
        <v>57</v>
      </c>
      <c r="J27" s="114"/>
      <c r="K27" s="115" t="s">
        <v>73</v>
      </c>
      <c r="L27" s="108"/>
      <c r="M27" s="108"/>
      <c r="N27" s="108"/>
      <c r="O27" s="96" t="s">
        <v>65</v>
      </c>
      <c r="P27" s="96" t="s">
        <v>54</v>
      </c>
      <c r="Q27" s="96" t="s">
        <v>55</v>
      </c>
      <c r="R27" s="97" t="s">
        <v>56</v>
      </c>
      <c r="S27" s="96" t="s">
        <v>32</v>
      </c>
      <c r="T27" s="96" t="s">
        <v>57</v>
      </c>
      <c r="U27" s="114"/>
      <c r="V27" s="114"/>
      <c r="W27" s="24"/>
      <c r="X27" s="24"/>
      <c r="Y27" s="24"/>
      <c r="Z27" s="28"/>
      <c r="AA27" s="179" t="s">
        <v>77</v>
      </c>
      <c r="AB27" s="44" t="s">
        <v>78</v>
      </c>
      <c r="AC27" s="180"/>
      <c r="AD27" s="152"/>
      <c r="AE27" s="152"/>
      <c r="AF27" s="152"/>
      <c r="AG27" s="152"/>
      <c r="AH27" s="152"/>
      <c r="AI27" s="152"/>
    </row>
    <row r="28" spans="1:36" ht="15" customHeight="1" x14ac:dyDescent="0.2">
      <c r="A28" s="44"/>
      <c r="B28" s="117" t="s">
        <v>12</v>
      </c>
      <c r="C28" s="120"/>
      <c r="D28" s="118"/>
      <c r="E28" s="86">
        <f>PRODUCT(E25)</f>
        <v>108</v>
      </c>
      <c r="F28" s="86">
        <f t="shared" ref="F28:H28" si="13">PRODUCT(F25)</f>
        <v>55</v>
      </c>
      <c r="G28" s="86">
        <f t="shared" si="13"/>
        <v>3</v>
      </c>
      <c r="H28" s="86">
        <f t="shared" si="13"/>
        <v>50</v>
      </c>
      <c r="I28" s="102">
        <f>PRODUCT(F28/E28)</f>
        <v>0.5092592592592593</v>
      </c>
      <c r="J28" s="114"/>
      <c r="K28" s="117" t="s">
        <v>66</v>
      </c>
      <c r="L28" s="120"/>
      <c r="M28" s="120"/>
      <c r="N28" s="120"/>
      <c r="O28" s="128" t="s">
        <v>74</v>
      </c>
      <c r="P28" s="86">
        <v>7</v>
      </c>
      <c r="Q28" s="86">
        <v>4</v>
      </c>
      <c r="R28" s="86"/>
      <c r="S28" s="86">
        <v>3</v>
      </c>
      <c r="T28" s="53">
        <v>0.5714285714285714</v>
      </c>
      <c r="U28" s="114"/>
      <c r="V28" s="114"/>
      <c r="W28" s="24"/>
      <c r="X28" s="24"/>
      <c r="Y28" s="24"/>
      <c r="Z28" s="24"/>
      <c r="AA28" s="24"/>
      <c r="AB28" s="142"/>
      <c r="AC28" s="180"/>
      <c r="AD28" s="152"/>
      <c r="AE28" s="152"/>
      <c r="AF28" s="152"/>
      <c r="AG28" s="152"/>
      <c r="AH28" s="152"/>
      <c r="AI28" s="152"/>
    </row>
    <row r="29" spans="1:36" ht="15" customHeight="1" x14ac:dyDescent="0.2">
      <c r="A29" s="44"/>
      <c r="B29" s="124" t="s">
        <v>14</v>
      </c>
      <c r="C29" s="181"/>
      <c r="D29" s="125"/>
      <c r="E29" s="86">
        <f>PRODUCT(K25)</f>
        <v>20</v>
      </c>
      <c r="F29" s="86">
        <f>PRODUCT(L25)</f>
        <v>8</v>
      </c>
      <c r="G29" s="86">
        <f>PRODUCT(M25)</f>
        <v>1</v>
      </c>
      <c r="H29" s="86">
        <f t="shared" ref="H29" si="14">PRODUCT(N25)</f>
        <v>11</v>
      </c>
      <c r="I29" s="102">
        <f t="shared" ref="I29" si="15">PRODUCT(F29/E29)</f>
        <v>0.4</v>
      </c>
      <c r="J29" s="114"/>
      <c r="K29" s="126" t="s">
        <v>68</v>
      </c>
      <c r="L29" s="127"/>
      <c r="M29" s="127"/>
      <c r="N29" s="127"/>
      <c r="O29" s="128" t="s">
        <v>75</v>
      </c>
      <c r="P29" s="86">
        <v>3</v>
      </c>
      <c r="Q29" s="86">
        <v>2</v>
      </c>
      <c r="R29" s="86"/>
      <c r="S29" s="86">
        <v>1</v>
      </c>
      <c r="T29" s="53">
        <v>0.66666666666666663</v>
      </c>
      <c r="U29" s="114"/>
      <c r="V29" s="114"/>
      <c r="W29" s="24"/>
      <c r="X29" s="24"/>
      <c r="Y29" s="24"/>
      <c r="Z29" s="24"/>
      <c r="AA29" s="24"/>
      <c r="AB29" s="24"/>
      <c r="AC29" s="152"/>
      <c r="AD29" s="152"/>
      <c r="AE29" s="152"/>
      <c r="AF29" s="152"/>
      <c r="AG29" s="152"/>
      <c r="AH29" s="152"/>
      <c r="AI29" s="152"/>
    </row>
    <row r="30" spans="1:36" ht="15" customHeight="1" x14ac:dyDescent="0.2">
      <c r="A30" s="44"/>
      <c r="B30" s="117" t="s">
        <v>15</v>
      </c>
      <c r="C30" s="120"/>
      <c r="D30" s="118"/>
      <c r="E30" s="86"/>
      <c r="F30" s="86"/>
      <c r="G30" s="86"/>
      <c r="H30" s="86"/>
      <c r="I30" s="102"/>
      <c r="J30" s="114"/>
      <c r="K30" s="117" t="s">
        <v>69</v>
      </c>
      <c r="L30" s="120"/>
      <c r="M30" s="120"/>
      <c r="N30" s="129"/>
      <c r="O30" s="128" t="s">
        <v>76</v>
      </c>
      <c r="P30" s="86">
        <v>4</v>
      </c>
      <c r="Q30" s="86">
        <v>0</v>
      </c>
      <c r="R30" s="86"/>
      <c r="S30" s="86">
        <v>4</v>
      </c>
      <c r="T30" s="53">
        <v>0</v>
      </c>
      <c r="U30" s="114"/>
      <c r="V30" s="114"/>
      <c r="W30" s="24"/>
      <c r="X30" s="24"/>
      <c r="Y30" s="24"/>
      <c r="Z30" s="24"/>
      <c r="AA30" s="24"/>
      <c r="AB30" s="24"/>
      <c r="AC30" s="152"/>
      <c r="AD30" s="152"/>
      <c r="AE30" s="152"/>
      <c r="AF30" s="152"/>
      <c r="AG30" s="152"/>
      <c r="AH30" s="152"/>
      <c r="AI30" s="152"/>
    </row>
    <row r="31" spans="1:36" ht="15" customHeight="1" x14ac:dyDescent="0.2">
      <c r="A31" s="44"/>
      <c r="B31" s="87" t="s">
        <v>25</v>
      </c>
      <c r="C31" s="182"/>
      <c r="D31" s="130"/>
      <c r="E31" s="96">
        <f>SUM(E28:E30)</f>
        <v>128</v>
      </c>
      <c r="F31" s="96">
        <f>SUM(F28:F30)</f>
        <v>63</v>
      </c>
      <c r="G31" s="96">
        <f>SUM(G28:G30)</f>
        <v>4</v>
      </c>
      <c r="H31" s="96">
        <f>SUM(H28:H30)</f>
        <v>61</v>
      </c>
      <c r="I31" s="131">
        <f>PRODUCT(F31/E31)</f>
        <v>0.4921875</v>
      </c>
      <c r="J31" s="114"/>
      <c r="K31" s="87" t="s">
        <v>25</v>
      </c>
      <c r="L31" s="130"/>
      <c r="M31" s="130"/>
      <c r="N31" s="130"/>
      <c r="O31" s="141"/>
      <c r="P31" s="96">
        <v>14</v>
      </c>
      <c r="Q31" s="96">
        <v>6</v>
      </c>
      <c r="R31" s="96">
        <v>0</v>
      </c>
      <c r="S31" s="96">
        <v>8</v>
      </c>
      <c r="T31" s="131">
        <v>0.42857142857142855</v>
      </c>
      <c r="U31" s="114"/>
      <c r="V31" s="114"/>
      <c r="W31" s="24"/>
      <c r="X31" s="24"/>
      <c r="Y31" s="24"/>
      <c r="Z31" s="24"/>
      <c r="AA31" s="24"/>
      <c r="AB31" s="24"/>
      <c r="AC31" s="152"/>
      <c r="AD31" s="152"/>
      <c r="AE31" s="152"/>
      <c r="AF31" s="152"/>
      <c r="AG31" s="152"/>
      <c r="AH31" s="152"/>
      <c r="AI31" s="152"/>
    </row>
    <row r="32" spans="1:36" ht="15" customHeight="1" x14ac:dyDescent="0.2">
      <c r="A32" s="132"/>
      <c r="B32" s="132"/>
      <c r="C32" s="183"/>
      <c r="D32" s="132"/>
      <c r="E32" s="132"/>
      <c r="F32" s="132"/>
      <c r="G32" s="132"/>
      <c r="H32" s="132"/>
      <c r="I32" s="132"/>
      <c r="J32" s="116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72"/>
      <c r="V32" s="72"/>
      <c r="W32" s="132"/>
      <c r="X32" s="132"/>
      <c r="Y32" s="132"/>
      <c r="Z32" s="24"/>
      <c r="AA32" s="24"/>
      <c r="AB32" s="24"/>
      <c r="AC32" s="152"/>
      <c r="AD32" s="152"/>
      <c r="AE32" s="152"/>
      <c r="AF32" s="152"/>
      <c r="AG32" s="152"/>
      <c r="AH32" s="152"/>
      <c r="AI32" s="152"/>
    </row>
    <row r="33" spans="1:35" s="101" customFormat="1" ht="15" customHeight="1" x14ac:dyDescent="0.2">
      <c r="A33" s="132"/>
      <c r="B33" s="114"/>
      <c r="C33" s="183"/>
      <c r="D33" s="114"/>
      <c r="E33" s="114"/>
      <c r="F33" s="114"/>
      <c r="G33" s="114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52"/>
      <c r="AA33" s="152"/>
      <c r="AB33" s="152"/>
      <c r="AC33" s="152"/>
      <c r="AD33" s="152"/>
      <c r="AE33" s="152"/>
      <c r="AF33" s="152"/>
      <c r="AG33" s="152"/>
      <c r="AH33" s="152"/>
      <c r="AI33" s="152"/>
    </row>
    <row r="34" spans="1:35" s="101" customFormat="1" ht="15" customHeight="1" x14ac:dyDescent="0.2">
      <c r="A34" s="132"/>
      <c r="B34" s="114"/>
      <c r="C34" s="183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52"/>
      <c r="AA34" s="152"/>
      <c r="AB34" s="152"/>
      <c r="AC34" s="152"/>
      <c r="AD34" s="152"/>
      <c r="AE34" s="152"/>
      <c r="AF34" s="152"/>
      <c r="AG34" s="152"/>
      <c r="AH34" s="152"/>
      <c r="AI34" s="152"/>
    </row>
    <row r="35" spans="1:35" s="101" customFormat="1" ht="15" customHeight="1" x14ac:dyDescent="0.2">
      <c r="A35" s="132"/>
      <c r="B35" s="114"/>
      <c r="C35" s="183"/>
      <c r="D35" s="114"/>
      <c r="E35" s="114"/>
      <c r="F35" s="114"/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4"/>
      <c r="R35" s="114"/>
      <c r="S35" s="114"/>
      <c r="T35" s="114"/>
      <c r="U35" s="114"/>
      <c r="V35" s="114"/>
      <c r="W35" s="114"/>
      <c r="X35" s="114"/>
      <c r="Y35" s="114"/>
      <c r="Z35" s="152"/>
      <c r="AA35" s="152"/>
      <c r="AB35" s="152"/>
      <c r="AC35" s="152"/>
      <c r="AD35" s="152"/>
      <c r="AE35" s="152"/>
      <c r="AF35" s="152"/>
      <c r="AG35" s="152"/>
      <c r="AH35" s="152"/>
      <c r="AI35" s="152"/>
    </row>
    <row r="36" spans="1:35" s="101" customFormat="1" ht="15" customHeight="1" x14ac:dyDescent="0.2">
      <c r="A36" s="132"/>
      <c r="B36" s="114"/>
      <c r="C36" s="183"/>
      <c r="D36" s="114"/>
      <c r="E36" s="114"/>
      <c r="F36" s="114"/>
      <c r="G36" s="114"/>
      <c r="H36" s="114"/>
      <c r="I36" s="114"/>
      <c r="J36" s="114"/>
      <c r="K36" s="114"/>
      <c r="L36" s="114"/>
      <c r="M36" s="114"/>
      <c r="N36" s="114"/>
      <c r="O36" s="114"/>
      <c r="P36" s="114"/>
      <c r="Q36" s="114"/>
      <c r="R36" s="114"/>
      <c r="S36" s="114"/>
      <c r="T36" s="114"/>
      <c r="U36" s="114"/>
      <c r="V36" s="114"/>
      <c r="W36" s="114"/>
      <c r="X36" s="114"/>
      <c r="Y36" s="114"/>
      <c r="Z36" s="152"/>
      <c r="AA36" s="152"/>
      <c r="AB36" s="152"/>
      <c r="AC36" s="152"/>
      <c r="AD36" s="152"/>
      <c r="AE36" s="152"/>
      <c r="AF36" s="152"/>
      <c r="AG36" s="152"/>
      <c r="AH36" s="152"/>
      <c r="AI36" s="152"/>
    </row>
    <row r="37" spans="1:35" s="101" customFormat="1" ht="15" customHeight="1" x14ac:dyDescent="0.2">
      <c r="A37" s="132"/>
      <c r="B37" s="114"/>
      <c r="C37" s="183"/>
      <c r="D37" s="114"/>
      <c r="E37" s="114"/>
      <c r="F37" s="114"/>
      <c r="G37" s="114"/>
      <c r="H37" s="114"/>
      <c r="I37" s="114"/>
      <c r="J37" s="114"/>
      <c r="K37" s="114"/>
      <c r="L37" s="114"/>
      <c r="M37" s="114"/>
      <c r="N37" s="114"/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52"/>
      <c r="AA37" s="152"/>
      <c r="AB37" s="152"/>
      <c r="AC37" s="152"/>
      <c r="AD37" s="152"/>
      <c r="AE37" s="152"/>
      <c r="AF37" s="152"/>
      <c r="AG37" s="152"/>
      <c r="AH37" s="152"/>
      <c r="AI37" s="152"/>
    </row>
    <row r="38" spans="1:35" s="101" customFormat="1" ht="15" customHeight="1" x14ac:dyDescent="0.2">
      <c r="A38" s="132"/>
      <c r="B38" s="114"/>
      <c r="C38" s="183"/>
      <c r="D38" s="114"/>
      <c r="E38" s="114"/>
      <c r="F38" s="114"/>
      <c r="G38" s="114"/>
      <c r="H38" s="114"/>
      <c r="I38" s="114"/>
      <c r="J38" s="114"/>
      <c r="K38" s="114"/>
      <c r="L38" s="114"/>
      <c r="M38" s="114"/>
      <c r="N38" s="114"/>
      <c r="O38" s="114"/>
      <c r="P38" s="114"/>
      <c r="Q38" s="114"/>
      <c r="R38" s="114"/>
      <c r="S38" s="114"/>
      <c r="T38" s="114"/>
      <c r="U38" s="114"/>
      <c r="V38" s="114"/>
      <c r="W38" s="114"/>
      <c r="X38" s="114"/>
      <c r="Y38" s="114"/>
      <c r="Z38" s="152"/>
      <c r="AA38" s="152"/>
      <c r="AB38" s="152"/>
      <c r="AC38" s="152"/>
      <c r="AD38" s="152"/>
      <c r="AE38" s="152"/>
      <c r="AF38" s="152"/>
      <c r="AG38" s="152"/>
      <c r="AH38" s="152"/>
      <c r="AI38" s="152"/>
    </row>
    <row r="39" spans="1:35" s="101" customFormat="1" ht="15" customHeight="1" x14ac:dyDescent="0.2">
      <c r="A39" s="132"/>
      <c r="B39" s="114"/>
      <c r="C39" s="183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4"/>
      <c r="W39" s="114"/>
      <c r="X39" s="114"/>
      <c r="Y39" s="114"/>
      <c r="Z39" s="152"/>
      <c r="AA39" s="152"/>
      <c r="AB39" s="152"/>
      <c r="AC39" s="152"/>
      <c r="AD39" s="152"/>
      <c r="AE39" s="152"/>
      <c r="AF39" s="152"/>
      <c r="AG39" s="152"/>
      <c r="AH39" s="152"/>
      <c r="AI39" s="152"/>
    </row>
    <row r="40" spans="1:35" s="101" customFormat="1" ht="15" customHeight="1" x14ac:dyDescent="0.2">
      <c r="A40" s="132"/>
      <c r="B40" s="114"/>
      <c r="C40" s="183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52"/>
      <c r="AA40" s="152"/>
      <c r="AB40" s="152"/>
      <c r="AC40" s="152"/>
      <c r="AD40" s="152"/>
      <c r="AE40" s="152"/>
      <c r="AF40" s="152"/>
      <c r="AG40" s="152"/>
      <c r="AH40" s="152"/>
      <c r="AI40" s="152"/>
    </row>
    <row r="41" spans="1:35" s="101" customFormat="1" ht="15" customHeight="1" x14ac:dyDescent="0.2">
      <c r="A41" s="132"/>
      <c r="B41" s="114"/>
      <c r="C41" s="183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52"/>
      <c r="AA41" s="152"/>
      <c r="AB41" s="152"/>
      <c r="AC41" s="152"/>
      <c r="AD41" s="152"/>
      <c r="AE41" s="152"/>
      <c r="AF41" s="152"/>
      <c r="AG41" s="152"/>
      <c r="AH41" s="152"/>
      <c r="AI41" s="152"/>
    </row>
    <row r="42" spans="1:35" s="101" customFormat="1" ht="15" customHeight="1" x14ac:dyDescent="0.2">
      <c r="A42" s="132"/>
      <c r="B42" s="114"/>
      <c r="C42" s="183"/>
      <c r="D42" s="114"/>
      <c r="E42" s="114"/>
      <c r="F42" s="114"/>
      <c r="G42" s="114"/>
      <c r="H42" s="114"/>
      <c r="I42" s="114"/>
      <c r="J42" s="114"/>
      <c r="K42" s="114"/>
      <c r="L42" s="114"/>
      <c r="M42" s="114"/>
      <c r="N42" s="114"/>
      <c r="O42" s="114"/>
      <c r="P42" s="114"/>
      <c r="Q42" s="114"/>
      <c r="R42" s="114"/>
      <c r="S42" s="114"/>
      <c r="T42" s="114"/>
      <c r="U42" s="114"/>
      <c r="V42" s="114"/>
      <c r="W42" s="114"/>
      <c r="X42" s="114"/>
      <c r="Y42" s="114"/>
      <c r="Z42" s="152"/>
      <c r="AA42" s="152"/>
      <c r="AB42" s="152"/>
      <c r="AC42" s="152"/>
      <c r="AD42" s="152"/>
      <c r="AE42" s="152"/>
      <c r="AF42" s="152"/>
      <c r="AG42" s="152"/>
      <c r="AH42" s="152"/>
      <c r="AI42" s="152"/>
    </row>
    <row r="43" spans="1:35" s="101" customFormat="1" ht="15" customHeight="1" x14ac:dyDescent="0.2">
      <c r="A43" s="132"/>
      <c r="B43" s="114"/>
      <c r="C43" s="183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52"/>
      <c r="AA43" s="152"/>
      <c r="AB43" s="152"/>
      <c r="AC43" s="152"/>
      <c r="AD43" s="152"/>
      <c r="AE43" s="152"/>
      <c r="AF43" s="152"/>
      <c r="AG43" s="152"/>
      <c r="AH43" s="152"/>
      <c r="AI43" s="152"/>
    </row>
    <row r="44" spans="1:35" s="101" customFormat="1" ht="15" customHeight="1" x14ac:dyDescent="0.2">
      <c r="A44" s="132"/>
      <c r="B44" s="114"/>
      <c r="C44" s="183"/>
      <c r="D44" s="114"/>
      <c r="E44" s="114"/>
      <c r="F44" s="114"/>
      <c r="G44" s="114"/>
      <c r="H44" s="114"/>
      <c r="I44" s="114"/>
      <c r="J44" s="114"/>
      <c r="K44" s="114"/>
      <c r="L44" s="114"/>
      <c r="M44" s="114"/>
      <c r="N44" s="114"/>
      <c r="O44" s="114"/>
      <c r="P44" s="114"/>
      <c r="Q44" s="114"/>
      <c r="R44" s="114"/>
      <c r="S44" s="114"/>
      <c r="T44" s="114"/>
      <c r="U44" s="114"/>
      <c r="V44" s="114"/>
      <c r="W44" s="114"/>
      <c r="X44" s="114"/>
      <c r="Y44" s="114"/>
      <c r="Z44" s="152"/>
      <c r="AA44" s="152"/>
      <c r="AB44" s="152"/>
      <c r="AC44" s="152"/>
      <c r="AD44" s="152"/>
      <c r="AE44" s="152"/>
      <c r="AF44" s="152"/>
      <c r="AG44" s="152"/>
      <c r="AH44" s="152"/>
      <c r="AI44" s="152"/>
    </row>
    <row r="45" spans="1:35" s="101" customFormat="1" ht="15" customHeight="1" x14ac:dyDescent="0.2">
      <c r="A45" s="132"/>
      <c r="B45" s="114"/>
      <c r="C45" s="183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52"/>
      <c r="AA45" s="152"/>
      <c r="AB45" s="152"/>
      <c r="AC45" s="152"/>
      <c r="AD45" s="152"/>
      <c r="AE45" s="152"/>
      <c r="AF45" s="152"/>
      <c r="AG45" s="152"/>
      <c r="AH45" s="152"/>
      <c r="AI45" s="152"/>
    </row>
    <row r="46" spans="1:35" s="101" customFormat="1" ht="15" customHeight="1" x14ac:dyDescent="0.2">
      <c r="A46" s="132"/>
      <c r="B46" s="114"/>
      <c r="C46" s="183"/>
      <c r="D46" s="114"/>
      <c r="E46" s="114"/>
      <c r="F46" s="114"/>
      <c r="G46" s="114"/>
      <c r="H46" s="114"/>
      <c r="I46" s="114"/>
      <c r="J46" s="114"/>
      <c r="K46" s="114"/>
      <c r="L46" s="114"/>
      <c r="M46" s="114"/>
      <c r="N46" s="114"/>
      <c r="O46" s="114"/>
      <c r="P46" s="114"/>
      <c r="Q46" s="114"/>
      <c r="R46" s="114"/>
      <c r="S46" s="114"/>
      <c r="T46" s="114"/>
      <c r="U46" s="114"/>
      <c r="V46" s="114"/>
      <c r="W46" s="114"/>
      <c r="X46" s="114"/>
      <c r="Y46" s="114"/>
      <c r="Z46" s="152"/>
      <c r="AA46" s="152"/>
      <c r="AB46" s="152"/>
      <c r="AC46" s="152"/>
      <c r="AD46" s="152"/>
      <c r="AE46" s="152"/>
      <c r="AF46" s="152"/>
      <c r="AG46" s="152"/>
      <c r="AH46" s="152"/>
      <c r="AI46" s="152"/>
    </row>
    <row r="47" spans="1:35" s="101" customFormat="1" ht="15" customHeight="1" x14ac:dyDescent="0.2">
      <c r="A47" s="132"/>
      <c r="B47" s="114"/>
      <c r="C47" s="183"/>
      <c r="D47" s="114"/>
      <c r="E47" s="114"/>
      <c r="F47" s="114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4"/>
      <c r="W47" s="114"/>
      <c r="X47" s="114"/>
      <c r="Y47" s="114"/>
      <c r="Z47" s="152"/>
      <c r="AA47" s="152"/>
      <c r="AB47" s="152"/>
      <c r="AC47" s="152"/>
      <c r="AD47" s="152"/>
      <c r="AE47" s="152"/>
      <c r="AF47" s="152"/>
      <c r="AG47" s="152"/>
      <c r="AH47" s="152"/>
      <c r="AI47" s="152"/>
    </row>
    <row r="48" spans="1:35" s="101" customFormat="1" ht="15" customHeight="1" x14ac:dyDescent="0.2">
      <c r="A48" s="132"/>
      <c r="B48" s="114"/>
      <c r="C48" s="183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52"/>
      <c r="AA48" s="152"/>
      <c r="AB48" s="152"/>
      <c r="AC48" s="152"/>
      <c r="AD48" s="152"/>
      <c r="AE48" s="152"/>
      <c r="AF48" s="152"/>
      <c r="AG48" s="152"/>
      <c r="AH48" s="152"/>
      <c r="AI48" s="152"/>
    </row>
    <row r="49" spans="1:35" s="101" customFormat="1" ht="15" customHeight="1" x14ac:dyDescent="0.2">
      <c r="A49" s="132"/>
      <c r="B49" s="114"/>
      <c r="C49" s="183"/>
      <c r="D49" s="114"/>
      <c r="E49" s="114"/>
      <c r="F49" s="114"/>
      <c r="G49" s="114"/>
      <c r="H49" s="114"/>
      <c r="I49" s="114"/>
      <c r="J49" s="114"/>
      <c r="K49" s="114"/>
      <c r="L49" s="114"/>
      <c r="M49" s="114"/>
      <c r="N49" s="114"/>
      <c r="O49" s="114"/>
      <c r="P49" s="114"/>
      <c r="Q49" s="114"/>
      <c r="R49" s="114"/>
      <c r="S49" s="114"/>
      <c r="T49" s="114"/>
      <c r="U49" s="114"/>
      <c r="V49" s="114"/>
      <c r="W49" s="114"/>
      <c r="X49" s="114"/>
      <c r="Y49" s="114"/>
      <c r="Z49" s="152"/>
      <c r="AA49" s="152"/>
      <c r="AB49" s="152"/>
      <c r="AC49" s="152"/>
      <c r="AD49" s="152"/>
      <c r="AE49" s="152"/>
      <c r="AF49" s="152"/>
      <c r="AG49" s="152"/>
      <c r="AH49" s="152"/>
      <c r="AI49" s="152"/>
    </row>
    <row r="50" spans="1:35" s="101" customFormat="1" ht="15" customHeight="1" x14ac:dyDescent="0.2">
      <c r="A50" s="132"/>
      <c r="B50" s="114"/>
      <c r="C50" s="183"/>
      <c r="D50" s="114"/>
      <c r="E50" s="114"/>
      <c r="F50" s="114"/>
      <c r="G50" s="114"/>
      <c r="H50" s="114"/>
      <c r="I50" s="114"/>
      <c r="J50" s="114"/>
      <c r="K50" s="114"/>
      <c r="L50" s="114"/>
      <c r="M50" s="114"/>
      <c r="N50" s="114"/>
      <c r="O50" s="114"/>
      <c r="P50" s="114"/>
      <c r="Q50" s="114"/>
      <c r="R50" s="114"/>
      <c r="S50" s="114"/>
      <c r="T50" s="114"/>
      <c r="U50" s="114"/>
      <c r="V50" s="114"/>
      <c r="W50" s="114"/>
      <c r="X50" s="114"/>
      <c r="Y50" s="114"/>
      <c r="Z50" s="152"/>
      <c r="AA50" s="152"/>
      <c r="AB50" s="152"/>
      <c r="AC50" s="152"/>
      <c r="AD50" s="152"/>
      <c r="AE50" s="152"/>
      <c r="AF50" s="152"/>
      <c r="AG50" s="152"/>
      <c r="AH50" s="152"/>
      <c r="AI50" s="152"/>
    </row>
    <row r="51" spans="1:35" s="101" customFormat="1" ht="15" customHeight="1" x14ac:dyDescent="0.2">
      <c r="A51" s="132"/>
      <c r="B51" s="114"/>
      <c r="C51" s="183"/>
      <c r="D51" s="114"/>
      <c r="E51" s="114"/>
      <c r="F51" s="114"/>
      <c r="G51" s="114"/>
      <c r="H51" s="114"/>
      <c r="I51" s="114"/>
      <c r="J51" s="114"/>
      <c r="K51" s="114"/>
      <c r="L51" s="114"/>
      <c r="M51" s="114"/>
      <c r="N51" s="114"/>
      <c r="O51" s="114"/>
      <c r="P51" s="114"/>
      <c r="Q51" s="114"/>
      <c r="R51" s="114"/>
      <c r="S51" s="114"/>
      <c r="T51" s="114"/>
      <c r="U51" s="114"/>
      <c r="V51" s="114"/>
      <c r="W51" s="114"/>
      <c r="X51" s="114"/>
      <c r="Y51" s="114"/>
      <c r="Z51" s="152"/>
      <c r="AA51" s="152"/>
      <c r="AB51" s="152"/>
      <c r="AC51" s="152"/>
      <c r="AD51" s="152"/>
      <c r="AE51" s="152"/>
      <c r="AF51" s="152"/>
      <c r="AG51" s="152"/>
      <c r="AH51" s="152"/>
      <c r="AI51" s="152"/>
    </row>
    <row r="52" spans="1:35" s="101" customFormat="1" ht="15" customHeight="1" x14ac:dyDescent="0.2">
      <c r="A52" s="132"/>
      <c r="B52" s="114"/>
      <c r="C52" s="183"/>
      <c r="D52" s="114"/>
      <c r="E52" s="114"/>
      <c r="F52" s="114"/>
      <c r="G52" s="114"/>
      <c r="H52" s="114"/>
      <c r="I52" s="114"/>
      <c r="J52" s="114"/>
      <c r="K52" s="114"/>
      <c r="L52" s="114"/>
      <c r="M52" s="114"/>
      <c r="N52" s="114"/>
      <c r="O52" s="114"/>
      <c r="P52" s="114"/>
      <c r="Q52" s="114"/>
      <c r="R52" s="114"/>
      <c r="S52" s="114"/>
      <c r="T52" s="114"/>
      <c r="U52" s="114"/>
      <c r="V52" s="114"/>
      <c r="W52" s="114"/>
      <c r="X52" s="114"/>
      <c r="Y52" s="114"/>
      <c r="Z52" s="152"/>
      <c r="AA52" s="152"/>
      <c r="AB52" s="152"/>
      <c r="AC52" s="152"/>
      <c r="AD52" s="152"/>
      <c r="AE52" s="152"/>
      <c r="AF52" s="152"/>
      <c r="AG52" s="152"/>
      <c r="AH52" s="152"/>
      <c r="AI52" s="152"/>
    </row>
    <row r="53" spans="1:35" s="101" customFormat="1" ht="15" customHeight="1" x14ac:dyDescent="0.2">
      <c r="A53" s="132"/>
      <c r="B53" s="114"/>
      <c r="C53" s="183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4"/>
      <c r="Q53" s="114"/>
      <c r="R53" s="114"/>
      <c r="S53" s="114"/>
      <c r="T53" s="114"/>
      <c r="U53" s="114"/>
      <c r="V53" s="114"/>
      <c r="W53" s="114"/>
      <c r="X53" s="114"/>
      <c r="Y53" s="114"/>
      <c r="Z53" s="152"/>
      <c r="AA53" s="152"/>
      <c r="AB53" s="152"/>
      <c r="AC53" s="152"/>
      <c r="AD53" s="152"/>
      <c r="AE53" s="152"/>
      <c r="AF53" s="152"/>
      <c r="AG53" s="152"/>
      <c r="AH53" s="152"/>
      <c r="AI53" s="152"/>
    </row>
    <row r="54" spans="1:35" s="101" customFormat="1" ht="15" customHeight="1" x14ac:dyDescent="0.2">
      <c r="A54" s="132"/>
      <c r="B54" s="114"/>
      <c r="C54" s="183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52"/>
      <c r="AA54" s="152"/>
      <c r="AB54" s="152"/>
      <c r="AC54" s="152"/>
      <c r="AD54" s="152"/>
      <c r="AE54" s="152"/>
      <c r="AF54" s="152"/>
      <c r="AG54" s="152"/>
      <c r="AH54" s="152"/>
      <c r="AI54" s="152"/>
    </row>
    <row r="55" spans="1:35" s="101" customFormat="1" ht="15" customHeight="1" x14ac:dyDescent="0.2">
      <c r="A55" s="132"/>
      <c r="B55" s="114"/>
      <c r="C55" s="183"/>
      <c r="D55" s="114"/>
      <c r="E55" s="114"/>
      <c r="F55" s="114"/>
      <c r="G55" s="114"/>
      <c r="H55" s="114"/>
      <c r="I55" s="114"/>
      <c r="J55" s="114"/>
      <c r="K55" s="114"/>
      <c r="L55" s="114"/>
      <c r="M55" s="114"/>
      <c r="N55" s="114"/>
      <c r="O55" s="114"/>
      <c r="P55" s="114"/>
      <c r="Q55" s="114"/>
      <c r="R55" s="114"/>
      <c r="S55" s="114"/>
      <c r="T55" s="114"/>
      <c r="U55" s="114"/>
      <c r="V55" s="114"/>
      <c r="W55" s="114"/>
      <c r="X55" s="114"/>
      <c r="Y55" s="114"/>
      <c r="Z55" s="152"/>
      <c r="AA55" s="152"/>
      <c r="AB55" s="152"/>
      <c r="AC55" s="152"/>
      <c r="AD55" s="152"/>
      <c r="AE55" s="152"/>
      <c r="AF55" s="152"/>
      <c r="AG55" s="152"/>
      <c r="AH55" s="152"/>
      <c r="AI55" s="152"/>
    </row>
    <row r="56" spans="1:35" s="101" customFormat="1" ht="15" customHeight="1" x14ac:dyDescent="0.2">
      <c r="A56" s="132"/>
      <c r="B56" s="114"/>
      <c r="C56" s="183"/>
      <c r="D56" s="114"/>
      <c r="E56" s="114"/>
      <c r="F56" s="114"/>
      <c r="G56" s="114"/>
      <c r="H56" s="114"/>
      <c r="I56" s="114"/>
      <c r="J56" s="114"/>
      <c r="K56" s="114"/>
      <c r="L56" s="114"/>
      <c r="M56" s="114"/>
      <c r="N56" s="114"/>
      <c r="O56" s="114"/>
      <c r="P56" s="114"/>
      <c r="Q56" s="114"/>
      <c r="R56" s="114"/>
      <c r="S56" s="114"/>
      <c r="T56" s="114"/>
      <c r="U56" s="114"/>
      <c r="V56" s="114"/>
      <c r="W56" s="114"/>
      <c r="X56" s="114"/>
      <c r="Y56" s="114"/>
      <c r="Z56" s="152"/>
      <c r="AA56" s="152"/>
      <c r="AB56" s="152"/>
      <c r="AC56" s="152"/>
      <c r="AD56" s="152"/>
      <c r="AE56" s="152"/>
      <c r="AF56" s="152"/>
      <c r="AG56" s="152"/>
      <c r="AH56" s="152"/>
      <c r="AI56" s="152"/>
    </row>
    <row r="57" spans="1:35" s="101" customFormat="1" ht="15" customHeight="1" x14ac:dyDescent="0.2">
      <c r="A57" s="132"/>
      <c r="B57" s="114"/>
      <c r="C57" s="183"/>
      <c r="D57" s="114"/>
      <c r="E57" s="114"/>
      <c r="F57" s="114"/>
      <c r="G57" s="114"/>
      <c r="H57" s="114"/>
      <c r="I57" s="114"/>
      <c r="J57" s="114"/>
      <c r="K57" s="114"/>
      <c r="L57" s="114"/>
      <c r="M57" s="114"/>
      <c r="N57" s="114"/>
      <c r="O57" s="114"/>
      <c r="P57" s="114"/>
      <c r="Q57" s="114"/>
      <c r="R57" s="114"/>
      <c r="S57" s="114"/>
      <c r="T57" s="114"/>
      <c r="U57" s="114"/>
      <c r="V57" s="114"/>
      <c r="W57" s="114"/>
      <c r="X57" s="114"/>
      <c r="Y57" s="114"/>
      <c r="Z57" s="152"/>
      <c r="AA57" s="152"/>
      <c r="AB57" s="152"/>
      <c r="AC57" s="152"/>
      <c r="AD57" s="152"/>
      <c r="AE57" s="152"/>
      <c r="AF57" s="152"/>
      <c r="AG57" s="152"/>
      <c r="AH57" s="152"/>
      <c r="AI57" s="152"/>
    </row>
    <row r="58" spans="1:35" s="101" customFormat="1" ht="15" customHeight="1" x14ac:dyDescent="0.2">
      <c r="A58" s="132"/>
      <c r="B58" s="114"/>
      <c r="C58" s="183"/>
      <c r="D58" s="114"/>
      <c r="E58" s="114"/>
      <c r="F58" s="114"/>
      <c r="G58" s="114"/>
      <c r="H58" s="114"/>
      <c r="I58" s="114"/>
      <c r="J58" s="114"/>
      <c r="K58" s="114"/>
      <c r="L58" s="114"/>
      <c r="M58" s="114"/>
      <c r="N58" s="114"/>
      <c r="O58" s="114"/>
      <c r="P58" s="114"/>
      <c r="Q58" s="114"/>
      <c r="R58" s="114"/>
      <c r="S58" s="114"/>
      <c r="T58" s="114"/>
      <c r="U58" s="114"/>
      <c r="V58" s="114"/>
      <c r="W58" s="114"/>
      <c r="X58" s="114"/>
      <c r="Y58" s="114"/>
      <c r="Z58" s="152"/>
      <c r="AA58" s="152"/>
      <c r="AB58" s="152"/>
      <c r="AC58" s="152"/>
      <c r="AD58" s="152"/>
      <c r="AE58" s="152"/>
      <c r="AF58" s="152"/>
      <c r="AG58" s="152"/>
      <c r="AH58" s="152"/>
      <c r="AI58" s="152"/>
    </row>
    <row r="59" spans="1:35" s="101" customFormat="1" ht="15" customHeight="1" x14ac:dyDescent="0.2">
      <c r="A59" s="132"/>
      <c r="B59" s="114"/>
      <c r="C59" s="183"/>
      <c r="D59" s="114"/>
      <c r="E59" s="114"/>
      <c r="F59" s="114"/>
      <c r="G59" s="114"/>
      <c r="H59" s="114"/>
      <c r="I59" s="114"/>
      <c r="J59" s="114"/>
      <c r="K59" s="114"/>
      <c r="L59" s="114"/>
      <c r="M59" s="114"/>
      <c r="N59" s="114"/>
      <c r="O59" s="114"/>
      <c r="P59" s="114"/>
      <c r="Q59" s="114"/>
      <c r="R59" s="114"/>
      <c r="S59" s="114"/>
      <c r="T59" s="114"/>
      <c r="U59" s="114"/>
      <c r="V59" s="114"/>
      <c r="W59" s="114"/>
      <c r="X59" s="114"/>
      <c r="Y59" s="114"/>
      <c r="Z59" s="152"/>
      <c r="AA59" s="152"/>
      <c r="AB59" s="152"/>
      <c r="AC59" s="152"/>
      <c r="AD59" s="152"/>
      <c r="AE59" s="152"/>
      <c r="AF59" s="152"/>
      <c r="AG59" s="152"/>
      <c r="AH59" s="152"/>
      <c r="AI59" s="152"/>
    </row>
    <row r="60" spans="1:35" s="101" customFormat="1" ht="15" customHeight="1" x14ac:dyDescent="0.2">
      <c r="A60" s="132"/>
      <c r="B60" s="114"/>
      <c r="C60" s="183"/>
      <c r="D60" s="114"/>
      <c r="E60" s="114"/>
      <c r="F60" s="114"/>
      <c r="G60" s="114"/>
      <c r="H60" s="114"/>
      <c r="I60" s="114"/>
      <c r="J60" s="114"/>
      <c r="K60" s="114"/>
      <c r="L60" s="114"/>
      <c r="M60" s="114"/>
      <c r="N60" s="114"/>
      <c r="O60" s="114"/>
      <c r="P60" s="114"/>
      <c r="Q60" s="114"/>
      <c r="R60" s="114"/>
      <c r="S60" s="114"/>
      <c r="T60" s="114"/>
      <c r="U60" s="114"/>
      <c r="V60" s="114"/>
      <c r="W60" s="114"/>
      <c r="X60" s="114"/>
      <c r="Y60" s="114"/>
      <c r="Z60" s="152"/>
      <c r="AA60" s="152"/>
      <c r="AB60" s="152"/>
      <c r="AC60" s="152"/>
      <c r="AD60" s="152"/>
      <c r="AE60" s="152"/>
      <c r="AF60" s="152"/>
      <c r="AG60" s="152"/>
      <c r="AH60" s="152"/>
      <c r="AI60" s="152"/>
    </row>
    <row r="61" spans="1:35" s="101" customFormat="1" ht="15" customHeight="1" x14ac:dyDescent="0.2">
      <c r="A61" s="132"/>
      <c r="B61" s="114"/>
      <c r="C61" s="183"/>
      <c r="D61" s="114"/>
      <c r="E61" s="114"/>
      <c r="F61" s="114"/>
      <c r="G61" s="114"/>
      <c r="H61" s="114"/>
      <c r="I61" s="114"/>
      <c r="J61" s="114"/>
      <c r="K61" s="114"/>
      <c r="L61" s="114"/>
      <c r="M61" s="114"/>
      <c r="N61" s="114"/>
      <c r="O61" s="114"/>
      <c r="P61" s="114"/>
      <c r="Q61" s="114"/>
      <c r="R61" s="114"/>
      <c r="S61" s="114"/>
      <c r="T61" s="114"/>
      <c r="U61" s="114"/>
      <c r="V61" s="114"/>
      <c r="W61" s="114"/>
      <c r="X61" s="114"/>
      <c r="Y61" s="114"/>
      <c r="Z61" s="152"/>
      <c r="AA61" s="152"/>
      <c r="AB61" s="152"/>
      <c r="AC61" s="152"/>
      <c r="AD61" s="152"/>
      <c r="AE61" s="152"/>
      <c r="AF61" s="152"/>
      <c r="AG61" s="152"/>
      <c r="AH61" s="152"/>
      <c r="AI61" s="152"/>
    </row>
    <row r="62" spans="1:35" s="101" customFormat="1" ht="15" customHeight="1" x14ac:dyDescent="0.2">
      <c r="A62" s="132"/>
      <c r="B62" s="114"/>
      <c r="C62" s="183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52"/>
      <c r="AA62" s="152"/>
      <c r="AB62" s="152"/>
      <c r="AC62" s="152"/>
      <c r="AD62" s="152"/>
      <c r="AE62" s="152"/>
      <c r="AF62" s="152"/>
      <c r="AG62" s="152"/>
      <c r="AH62" s="152"/>
      <c r="AI62" s="152"/>
    </row>
    <row r="63" spans="1:35" s="101" customFormat="1" ht="15" customHeight="1" x14ac:dyDescent="0.2">
      <c r="A63" s="132"/>
      <c r="B63" s="114"/>
      <c r="C63" s="183"/>
      <c r="D63" s="114"/>
      <c r="E63" s="114"/>
      <c r="F63" s="114"/>
      <c r="G63" s="114"/>
      <c r="H63" s="114"/>
      <c r="I63" s="114"/>
      <c r="J63" s="114"/>
      <c r="K63" s="114"/>
      <c r="L63" s="114"/>
      <c r="M63" s="114"/>
      <c r="N63" s="114"/>
      <c r="O63" s="114"/>
      <c r="P63" s="114"/>
      <c r="Q63" s="114"/>
      <c r="R63" s="114"/>
      <c r="S63" s="114"/>
      <c r="T63" s="114"/>
      <c r="U63" s="114"/>
      <c r="V63" s="114"/>
      <c r="W63" s="114"/>
      <c r="X63" s="114"/>
      <c r="Y63" s="114"/>
      <c r="Z63" s="152"/>
      <c r="AA63" s="152"/>
      <c r="AB63" s="152"/>
      <c r="AC63" s="152"/>
      <c r="AD63" s="152"/>
      <c r="AE63" s="152"/>
      <c r="AF63" s="152"/>
      <c r="AG63" s="152"/>
      <c r="AH63" s="152"/>
      <c r="AI63" s="152"/>
    </row>
    <row r="64" spans="1:35" s="101" customFormat="1" ht="15" customHeight="1" x14ac:dyDescent="0.2">
      <c r="A64" s="132"/>
      <c r="B64" s="114"/>
      <c r="C64" s="183"/>
      <c r="D64" s="114"/>
      <c r="E64" s="114"/>
      <c r="F64" s="114"/>
      <c r="G64" s="114"/>
      <c r="H64" s="114"/>
      <c r="I64" s="114"/>
      <c r="J64" s="114"/>
      <c r="K64" s="114"/>
      <c r="L64" s="114"/>
      <c r="M64" s="114"/>
      <c r="N64" s="114"/>
      <c r="O64" s="114"/>
      <c r="P64" s="114"/>
      <c r="Q64" s="114"/>
      <c r="R64" s="114"/>
      <c r="S64" s="114"/>
      <c r="T64" s="114"/>
      <c r="U64" s="114"/>
      <c r="V64" s="114"/>
      <c r="W64" s="114"/>
      <c r="X64" s="114"/>
      <c r="Y64" s="114"/>
      <c r="Z64" s="152"/>
      <c r="AA64" s="152"/>
      <c r="AB64" s="152"/>
      <c r="AC64" s="152"/>
      <c r="AD64" s="152"/>
      <c r="AE64" s="152"/>
      <c r="AF64" s="152"/>
      <c r="AG64" s="152"/>
      <c r="AH64" s="152"/>
      <c r="AI64" s="152"/>
    </row>
    <row r="65" spans="1:35" s="101" customFormat="1" ht="15" customHeight="1" x14ac:dyDescent="0.2">
      <c r="A65" s="132"/>
      <c r="B65" s="114"/>
      <c r="C65" s="183"/>
      <c r="D65" s="114"/>
      <c r="E65" s="114"/>
      <c r="F65" s="114"/>
      <c r="G65" s="114"/>
      <c r="H65" s="114"/>
      <c r="I65" s="114"/>
      <c r="J65" s="114"/>
      <c r="K65" s="114"/>
      <c r="L65" s="114"/>
      <c r="M65" s="114"/>
      <c r="N65" s="114"/>
      <c r="O65" s="114"/>
      <c r="P65" s="114"/>
      <c r="Q65" s="114"/>
      <c r="R65" s="114"/>
      <c r="S65" s="114"/>
      <c r="T65" s="114"/>
      <c r="U65" s="114"/>
      <c r="V65" s="114"/>
      <c r="W65" s="114"/>
      <c r="X65" s="114"/>
      <c r="Y65" s="114"/>
      <c r="Z65" s="152"/>
      <c r="AA65" s="152"/>
      <c r="AB65" s="152"/>
      <c r="AC65" s="152"/>
      <c r="AD65" s="152"/>
      <c r="AE65" s="152"/>
      <c r="AF65" s="152"/>
      <c r="AG65" s="152"/>
      <c r="AH65" s="152"/>
      <c r="AI65" s="152"/>
    </row>
    <row r="66" spans="1:35" s="101" customFormat="1" ht="15" customHeight="1" x14ac:dyDescent="0.2">
      <c r="A66" s="132"/>
      <c r="B66" s="114"/>
      <c r="C66" s="183"/>
      <c r="D66" s="114"/>
      <c r="E66" s="114"/>
      <c r="F66" s="114"/>
      <c r="G66" s="114"/>
      <c r="H66" s="114"/>
      <c r="I66" s="114"/>
      <c r="J66" s="114"/>
      <c r="K66" s="114"/>
      <c r="L66" s="114"/>
      <c r="M66" s="114"/>
      <c r="N66" s="114"/>
      <c r="O66" s="114"/>
      <c r="P66" s="114"/>
      <c r="Q66" s="114"/>
      <c r="R66" s="114"/>
      <c r="S66" s="114"/>
      <c r="T66" s="114"/>
      <c r="U66" s="114"/>
      <c r="V66" s="114"/>
      <c r="W66" s="114"/>
      <c r="X66" s="114"/>
      <c r="Y66" s="114"/>
      <c r="Z66" s="152"/>
      <c r="AA66" s="152"/>
      <c r="AB66" s="152"/>
      <c r="AC66" s="152"/>
      <c r="AD66" s="152"/>
      <c r="AE66" s="152"/>
      <c r="AF66" s="152"/>
      <c r="AG66" s="152"/>
      <c r="AH66" s="152"/>
      <c r="AI66" s="152"/>
    </row>
    <row r="67" spans="1:35" s="101" customFormat="1" ht="15" customHeight="1" x14ac:dyDescent="0.2">
      <c r="A67" s="132"/>
      <c r="B67" s="114"/>
      <c r="C67" s="183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  <c r="O67" s="114"/>
      <c r="P67" s="114"/>
      <c r="Q67" s="114"/>
      <c r="R67" s="114"/>
      <c r="S67" s="114"/>
      <c r="T67" s="114"/>
      <c r="U67" s="114"/>
      <c r="V67" s="114"/>
      <c r="W67" s="114"/>
      <c r="X67" s="114"/>
      <c r="Y67" s="114"/>
      <c r="Z67" s="152"/>
      <c r="AA67" s="152"/>
      <c r="AB67" s="152"/>
      <c r="AC67" s="152"/>
      <c r="AD67" s="152"/>
      <c r="AE67" s="152"/>
      <c r="AF67" s="152"/>
      <c r="AG67" s="152"/>
      <c r="AH67" s="152"/>
      <c r="AI67" s="152"/>
    </row>
    <row r="68" spans="1:35" s="101" customFormat="1" ht="15" customHeight="1" x14ac:dyDescent="0.2">
      <c r="A68" s="132"/>
      <c r="B68" s="114"/>
      <c r="C68" s="183"/>
      <c r="D68" s="114"/>
      <c r="E68" s="114"/>
      <c r="F68" s="114"/>
      <c r="G68" s="114"/>
      <c r="H68" s="114"/>
      <c r="I68" s="114"/>
      <c r="J68" s="114"/>
      <c r="K68" s="114"/>
      <c r="L68" s="114"/>
      <c r="M68" s="114"/>
      <c r="N68" s="114"/>
      <c r="O68" s="114"/>
      <c r="P68" s="114"/>
      <c r="Q68" s="114"/>
      <c r="R68" s="114"/>
      <c r="S68" s="114"/>
      <c r="T68" s="114"/>
      <c r="U68" s="114"/>
      <c r="V68" s="114"/>
      <c r="W68" s="114"/>
      <c r="X68" s="114"/>
      <c r="Y68" s="114"/>
      <c r="Z68" s="152"/>
      <c r="AA68" s="152"/>
      <c r="AB68" s="152"/>
      <c r="AC68" s="152"/>
      <c r="AD68" s="152"/>
      <c r="AE68" s="152"/>
      <c r="AF68" s="152"/>
      <c r="AG68" s="152"/>
      <c r="AH68" s="152"/>
      <c r="AI68" s="152"/>
    </row>
    <row r="69" spans="1:35" s="101" customFormat="1" ht="15" customHeight="1" x14ac:dyDescent="0.2">
      <c r="A69" s="132"/>
      <c r="B69" s="114"/>
      <c r="C69" s="183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4"/>
      <c r="W69" s="114"/>
      <c r="X69" s="114"/>
      <c r="Y69" s="114"/>
      <c r="Z69" s="152"/>
      <c r="AA69" s="152"/>
      <c r="AB69" s="152"/>
      <c r="AC69" s="152"/>
      <c r="AD69" s="152"/>
      <c r="AE69" s="152"/>
      <c r="AF69" s="152"/>
      <c r="AG69" s="152"/>
      <c r="AH69" s="152"/>
      <c r="AI69" s="152"/>
    </row>
    <row r="70" spans="1:35" s="101" customFormat="1" ht="15" customHeight="1" x14ac:dyDescent="0.2">
      <c r="A70" s="132"/>
      <c r="B70" s="114"/>
      <c r="C70" s="183"/>
      <c r="D70" s="114"/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52"/>
      <c r="AA70" s="152"/>
      <c r="AB70" s="152"/>
      <c r="AC70" s="152"/>
      <c r="AD70" s="152"/>
      <c r="AE70" s="152"/>
      <c r="AF70" s="152"/>
      <c r="AG70" s="152"/>
      <c r="AH70" s="152"/>
      <c r="AI70" s="152"/>
    </row>
    <row r="71" spans="1:35" s="101" customFormat="1" ht="15" customHeight="1" x14ac:dyDescent="0.2">
      <c r="A71" s="132"/>
      <c r="B71" s="114"/>
      <c r="C71" s="183"/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114"/>
      <c r="X71" s="114"/>
      <c r="Y71" s="114"/>
      <c r="Z71" s="152"/>
      <c r="AA71" s="152"/>
      <c r="AB71" s="152"/>
      <c r="AC71" s="152"/>
      <c r="AD71" s="152"/>
      <c r="AE71" s="152"/>
      <c r="AF71" s="152"/>
      <c r="AG71" s="152"/>
      <c r="AH71" s="152"/>
      <c r="AI71" s="152"/>
    </row>
    <row r="72" spans="1:35" s="101" customFormat="1" ht="15" customHeight="1" x14ac:dyDescent="0.2">
      <c r="A72" s="132"/>
      <c r="B72" s="114"/>
      <c r="C72" s="183"/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14"/>
      <c r="X72" s="114"/>
      <c r="Y72" s="114"/>
      <c r="Z72" s="152"/>
      <c r="AA72" s="152"/>
      <c r="AB72" s="152"/>
      <c r="AC72" s="152"/>
      <c r="AD72" s="152"/>
      <c r="AE72" s="152"/>
      <c r="AF72" s="152"/>
      <c r="AG72" s="152"/>
      <c r="AH72" s="152"/>
      <c r="AI72" s="152"/>
    </row>
    <row r="73" spans="1:35" s="101" customFormat="1" ht="15" customHeight="1" x14ac:dyDescent="0.2">
      <c r="A73" s="132"/>
      <c r="B73" s="114"/>
      <c r="C73" s="183"/>
      <c r="D73" s="114"/>
      <c r="E73" s="114"/>
      <c r="F73" s="114"/>
      <c r="G73" s="114"/>
      <c r="H73" s="114"/>
      <c r="I73" s="114"/>
      <c r="J73" s="114"/>
      <c r="K73" s="114"/>
      <c r="L73" s="114"/>
      <c r="M73" s="114"/>
      <c r="N73" s="114"/>
      <c r="O73" s="114"/>
      <c r="P73" s="114"/>
      <c r="Q73" s="114"/>
      <c r="R73" s="114"/>
      <c r="S73" s="114"/>
      <c r="T73" s="114"/>
      <c r="U73" s="114"/>
      <c r="V73" s="114"/>
      <c r="W73" s="114"/>
      <c r="X73" s="114"/>
      <c r="Y73" s="114"/>
      <c r="Z73" s="152"/>
      <c r="AA73" s="152"/>
      <c r="AB73" s="152"/>
      <c r="AC73" s="152"/>
      <c r="AD73" s="152"/>
      <c r="AE73" s="152"/>
      <c r="AF73" s="152"/>
      <c r="AG73" s="152"/>
      <c r="AH73" s="152"/>
      <c r="AI73" s="152"/>
    </row>
    <row r="74" spans="1:35" s="101" customFormat="1" ht="15" customHeight="1" x14ac:dyDescent="0.2">
      <c r="A74" s="132"/>
      <c r="B74" s="114"/>
      <c r="C74" s="183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  <c r="T74" s="114"/>
      <c r="U74" s="114"/>
      <c r="V74" s="114"/>
      <c r="W74" s="114"/>
      <c r="X74" s="114"/>
      <c r="Y74" s="114"/>
      <c r="Z74" s="152"/>
      <c r="AA74" s="152"/>
      <c r="AB74" s="152"/>
      <c r="AC74" s="152"/>
      <c r="AD74" s="152"/>
      <c r="AE74" s="152"/>
      <c r="AF74" s="152"/>
      <c r="AG74" s="152"/>
      <c r="AH74" s="152"/>
      <c r="AI74" s="152"/>
    </row>
    <row r="75" spans="1:35" s="101" customFormat="1" ht="15" customHeight="1" x14ac:dyDescent="0.2">
      <c r="A75" s="132"/>
      <c r="B75" s="114"/>
      <c r="C75" s="183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  <c r="T75" s="114"/>
      <c r="U75" s="114"/>
      <c r="V75" s="114"/>
      <c r="W75" s="114"/>
      <c r="X75" s="114"/>
      <c r="Y75" s="114"/>
      <c r="Z75" s="152"/>
      <c r="AA75" s="152"/>
      <c r="AB75" s="152"/>
      <c r="AC75" s="152"/>
      <c r="AD75" s="152"/>
      <c r="AE75" s="152"/>
      <c r="AF75" s="152"/>
      <c r="AG75" s="152"/>
      <c r="AH75" s="152"/>
      <c r="AI75" s="152"/>
    </row>
    <row r="76" spans="1:35" s="101" customFormat="1" ht="15" customHeight="1" x14ac:dyDescent="0.2">
      <c r="A76" s="132"/>
      <c r="B76" s="114"/>
      <c r="C76" s="183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  <c r="T76" s="114"/>
      <c r="U76" s="114"/>
      <c r="V76" s="114"/>
      <c r="W76" s="114"/>
      <c r="X76" s="114"/>
      <c r="Y76" s="114"/>
      <c r="Z76" s="152"/>
      <c r="AA76" s="152"/>
      <c r="AB76" s="152"/>
      <c r="AC76" s="152"/>
      <c r="AD76" s="152"/>
      <c r="AE76" s="152"/>
      <c r="AF76" s="152"/>
      <c r="AG76" s="152"/>
      <c r="AH76" s="152"/>
      <c r="AI76" s="152"/>
    </row>
    <row r="77" spans="1:35" s="101" customFormat="1" ht="15" customHeight="1" x14ac:dyDescent="0.2">
      <c r="A77" s="132"/>
      <c r="B77" s="114"/>
      <c r="C77" s="183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  <c r="T77" s="114"/>
      <c r="U77" s="114"/>
      <c r="V77" s="114"/>
      <c r="W77" s="114"/>
      <c r="X77" s="114"/>
      <c r="Y77" s="114"/>
      <c r="Z77" s="152"/>
      <c r="AA77" s="152"/>
      <c r="AB77" s="152"/>
      <c r="AC77" s="152"/>
      <c r="AD77" s="152"/>
      <c r="AE77" s="152"/>
      <c r="AF77" s="152"/>
      <c r="AG77" s="152"/>
      <c r="AH77" s="152"/>
      <c r="AI77" s="152"/>
    </row>
    <row r="78" spans="1:35" s="101" customFormat="1" ht="15" customHeight="1" x14ac:dyDescent="0.2">
      <c r="A78" s="132"/>
      <c r="B78" s="114"/>
      <c r="C78" s="183"/>
      <c r="D78" s="114"/>
      <c r="E78" s="114"/>
      <c r="F78" s="114"/>
      <c r="G78" s="114"/>
      <c r="H78" s="114"/>
      <c r="I78" s="114"/>
      <c r="J78" s="114"/>
      <c r="K78" s="114"/>
      <c r="L78" s="114"/>
      <c r="M78" s="114"/>
      <c r="N78" s="114"/>
      <c r="O78" s="114"/>
      <c r="P78" s="114"/>
      <c r="Q78" s="114"/>
      <c r="R78" s="114"/>
      <c r="S78" s="114"/>
      <c r="T78" s="114"/>
      <c r="U78" s="114"/>
      <c r="V78" s="114"/>
      <c r="W78" s="114"/>
      <c r="X78" s="114"/>
      <c r="Y78" s="114"/>
      <c r="Z78" s="152"/>
      <c r="AA78" s="152"/>
      <c r="AB78" s="152"/>
      <c r="AC78" s="152"/>
      <c r="AD78" s="152"/>
      <c r="AE78" s="152"/>
      <c r="AF78" s="152"/>
      <c r="AG78" s="152"/>
      <c r="AH78" s="152"/>
      <c r="AI78" s="152"/>
    </row>
    <row r="79" spans="1:35" s="101" customFormat="1" ht="15" customHeight="1" x14ac:dyDescent="0.2">
      <c r="A79" s="132"/>
      <c r="B79" s="114"/>
      <c r="C79" s="183"/>
      <c r="D79" s="114"/>
      <c r="E79" s="114"/>
      <c r="F79" s="114"/>
      <c r="G79" s="114"/>
      <c r="H79" s="114"/>
      <c r="I79" s="114"/>
      <c r="J79" s="114"/>
      <c r="K79" s="114"/>
      <c r="L79" s="114"/>
      <c r="M79" s="114"/>
      <c r="N79" s="114"/>
      <c r="O79" s="114"/>
      <c r="P79" s="114"/>
      <c r="Q79" s="114"/>
      <c r="R79" s="114"/>
      <c r="S79" s="114"/>
      <c r="T79" s="114"/>
      <c r="U79" s="114"/>
      <c r="V79" s="114"/>
      <c r="W79" s="114"/>
      <c r="X79" s="114"/>
      <c r="Y79" s="114"/>
      <c r="Z79" s="152"/>
      <c r="AA79" s="152"/>
      <c r="AB79" s="152"/>
      <c r="AC79" s="152"/>
      <c r="AD79" s="152"/>
      <c r="AE79" s="152"/>
      <c r="AF79" s="152"/>
      <c r="AG79" s="152"/>
      <c r="AH79" s="152"/>
      <c r="AI79" s="152"/>
    </row>
    <row r="80" spans="1:35" s="101" customFormat="1" ht="15" customHeight="1" x14ac:dyDescent="0.2">
      <c r="A80" s="132"/>
      <c r="B80" s="114"/>
      <c r="C80" s="183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52"/>
      <c r="AA80" s="152"/>
      <c r="AB80" s="152"/>
      <c r="AC80" s="152"/>
      <c r="AD80" s="152"/>
      <c r="AE80" s="152"/>
      <c r="AF80" s="152"/>
      <c r="AG80" s="152"/>
      <c r="AH80" s="152"/>
      <c r="AI80" s="152"/>
    </row>
    <row r="81" spans="1:35" s="101" customFormat="1" ht="15" customHeight="1" x14ac:dyDescent="0.2">
      <c r="A81" s="132"/>
      <c r="B81" s="114"/>
      <c r="C81" s="183"/>
      <c r="D81" s="114"/>
      <c r="E81" s="114"/>
      <c r="F81" s="114"/>
      <c r="G81" s="114"/>
      <c r="H81" s="114"/>
      <c r="I81" s="114"/>
      <c r="J81" s="114"/>
      <c r="K81" s="114"/>
      <c r="L81" s="114"/>
      <c r="M81" s="114"/>
      <c r="N81" s="114"/>
      <c r="O81" s="114"/>
      <c r="P81" s="114"/>
      <c r="Q81" s="114"/>
      <c r="R81" s="114"/>
      <c r="S81" s="114"/>
      <c r="T81" s="114"/>
      <c r="U81" s="114"/>
      <c r="V81" s="114"/>
      <c r="W81" s="114"/>
      <c r="X81" s="114"/>
      <c r="Y81" s="114"/>
      <c r="Z81" s="152"/>
      <c r="AA81" s="152"/>
      <c r="AB81" s="152"/>
      <c r="AC81" s="152"/>
      <c r="AD81" s="152"/>
      <c r="AE81" s="152"/>
      <c r="AF81" s="152"/>
      <c r="AG81" s="152"/>
      <c r="AH81" s="152"/>
      <c r="AI81" s="152"/>
    </row>
    <row r="82" spans="1:35" s="101" customFormat="1" ht="15" customHeight="1" x14ac:dyDescent="0.2">
      <c r="A82" s="132"/>
      <c r="B82" s="114"/>
      <c r="C82" s="183"/>
      <c r="D82" s="114"/>
      <c r="E82" s="114"/>
      <c r="F82" s="114"/>
      <c r="G82" s="114"/>
      <c r="H82" s="114"/>
      <c r="I82" s="114"/>
      <c r="J82" s="114"/>
      <c r="K82" s="114"/>
      <c r="L82" s="114"/>
      <c r="M82" s="114"/>
      <c r="N82" s="114"/>
      <c r="O82" s="114"/>
      <c r="P82" s="114"/>
      <c r="Q82" s="114"/>
      <c r="R82" s="114"/>
      <c r="S82" s="114"/>
      <c r="T82" s="114"/>
      <c r="U82" s="114"/>
      <c r="V82" s="114"/>
      <c r="W82" s="114"/>
      <c r="X82" s="114"/>
      <c r="Y82" s="114"/>
      <c r="Z82" s="152"/>
      <c r="AA82" s="152"/>
      <c r="AB82" s="152"/>
      <c r="AC82" s="152"/>
      <c r="AD82" s="152"/>
      <c r="AE82" s="152"/>
      <c r="AF82" s="152"/>
      <c r="AG82" s="152"/>
      <c r="AH82" s="152"/>
      <c r="AI82" s="152"/>
    </row>
    <row r="83" spans="1:35" s="101" customFormat="1" ht="15" customHeight="1" x14ac:dyDescent="0.2">
      <c r="A83" s="132"/>
      <c r="B83" s="114"/>
      <c r="C83" s="183"/>
      <c r="D83" s="114"/>
      <c r="E83" s="114"/>
      <c r="F83" s="114"/>
      <c r="G83" s="114"/>
      <c r="H83" s="114"/>
      <c r="I83" s="114"/>
      <c r="J83" s="114"/>
      <c r="K83" s="114"/>
      <c r="L83" s="114"/>
      <c r="M83" s="114"/>
      <c r="N83" s="114"/>
      <c r="O83" s="114"/>
      <c r="P83" s="114"/>
      <c r="Q83" s="114"/>
      <c r="R83" s="114"/>
      <c r="S83" s="114"/>
      <c r="T83" s="114"/>
      <c r="U83" s="114"/>
      <c r="V83" s="114"/>
      <c r="W83" s="114"/>
      <c r="X83" s="114"/>
      <c r="Y83" s="114"/>
      <c r="Z83" s="152"/>
      <c r="AA83" s="152"/>
      <c r="AB83" s="152"/>
      <c r="AC83" s="152"/>
      <c r="AD83" s="152"/>
      <c r="AE83" s="152"/>
      <c r="AF83" s="152"/>
      <c r="AG83" s="152"/>
      <c r="AH83" s="152"/>
      <c r="AI83" s="152"/>
    </row>
    <row r="84" spans="1:35" s="101" customFormat="1" ht="15" customHeight="1" x14ac:dyDescent="0.2">
      <c r="A84" s="132"/>
      <c r="B84" s="114"/>
      <c r="C84" s="183"/>
      <c r="D84" s="114"/>
      <c r="E84" s="114"/>
      <c r="F84" s="114"/>
      <c r="G84" s="114"/>
      <c r="H84" s="114"/>
      <c r="I84" s="114"/>
      <c r="J84" s="114"/>
      <c r="K84" s="114"/>
      <c r="L84" s="114"/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52"/>
      <c r="AA84" s="152"/>
      <c r="AB84" s="152"/>
      <c r="AC84" s="152"/>
      <c r="AD84" s="152"/>
      <c r="AE84" s="152"/>
      <c r="AF84" s="152"/>
      <c r="AG84" s="152"/>
      <c r="AH84" s="152"/>
      <c r="AI84" s="152"/>
    </row>
    <row r="85" spans="1:35" s="101" customFormat="1" ht="15" customHeight="1" x14ac:dyDescent="0.2">
      <c r="A85" s="132"/>
      <c r="B85" s="114"/>
      <c r="C85" s="183"/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14"/>
      <c r="X85" s="114"/>
      <c r="Y85" s="114"/>
      <c r="Z85" s="152"/>
      <c r="AA85" s="152"/>
      <c r="AB85" s="152"/>
      <c r="AC85" s="152"/>
      <c r="AD85" s="152"/>
      <c r="AE85" s="152"/>
      <c r="AF85" s="152"/>
      <c r="AG85" s="152"/>
      <c r="AH85" s="152"/>
      <c r="AI85" s="152"/>
    </row>
    <row r="86" spans="1:35" s="101" customFormat="1" ht="15" customHeight="1" x14ac:dyDescent="0.2">
      <c r="A86" s="132"/>
      <c r="B86" s="114"/>
      <c r="C86" s="183"/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14"/>
      <c r="X86" s="114"/>
      <c r="Y86" s="114"/>
      <c r="Z86" s="152"/>
      <c r="AA86" s="152"/>
      <c r="AB86" s="152"/>
      <c r="AC86" s="152"/>
      <c r="AD86" s="152"/>
      <c r="AE86" s="152"/>
      <c r="AF86" s="152"/>
      <c r="AG86" s="152"/>
      <c r="AH86" s="152"/>
      <c r="AI86" s="152"/>
    </row>
    <row r="87" spans="1:35" s="101" customFormat="1" ht="15" customHeight="1" x14ac:dyDescent="0.2">
      <c r="A87" s="132"/>
      <c r="B87" s="114"/>
      <c r="C87" s="183"/>
      <c r="D87" s="114"/>
      <c r="E87" s="114"/>
      <c r="F87" s="114"/>
      <c r="G87" s="114"/>
      <c r="H87" s="114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114"/>
      <c r="T87" s="114"/>
      <c r="U87" s="114"/>
      <c r="V87" s="114"/>
      <c r="W87" s="114"/>
      <c r="X87" s="114"/>
      <c r="Y87" s="114"/>
      <c r="Z87" s="152"/>
      <c r="AA87" s="152"/>
      <c r="AB87" s="152"/>
      <c r="AC87" s="152"/>
      <c r="AD87" s="152"/>
      <c r="AE87" s="152"/>
      <c r="AF87" s="152"/>
      <c r="AG87" s="152"/>
      <c r="AH87" s="152"/>
      <c r="AI87" s="152"/>
    </row>
    <row r="88" spans="1:35" s="101" customFormat="1" ht="15" customHeight="1" x14ac:dyDescent="0.2">
      <c r="A88" s="132"/>
      <c r="B88" s="114"/>
      <c r="C88" s="183"/>
      <c r="D88" s="114"/>
      <c r="E88" s="114"/>
      <c r="F88" s="114"/>
      <c r="G88" s="114"/>
      <c r="H88" s="114"/>
      <c r="I88" s="114"/>
      <c r="J88" s="114"/>
      <c r="K88" s="114"/>
      <c r="L88" s="114"/>
      <c r="M88" s="114"/>
      <c r="N88" s="114"/>
      <c r="O88" s="114"/>
      <c r="P88" s="114"/>
      <c r="Q88" s="114"/>
      <c r="R88" s="114"/>
      <c r="S88" s="114"/>
      <c r="T88" s="114"/>
      <c r="U88" s="114"/>
      <c r="V88" s="114"/>
      <c r="W88" s="114"/>
      <c r="X88" s="114"/>
      <c r="Y88" s="114"/>
      <c r="Z88" s="152"/>
      <c r="AA88" s="152"/>
      <c r="AB88" s="152"/>
      <c r="AC88" s="152"/>
      <c r="AD88" s="152"/>
      <c r="AE88" s="152"/>
      <c r="AF88" s="152"/>
      <c r="AG88" s="152"/>
      <c r="AH88" s="152"/>
      <c r="AI88" s="152"/>
    </row>
    <row r="89" spans="1:35" s="101" customFormat="1" ht="15" customHeight="1" x14ac:dyDescent="0.2">
      <c r="A89" s="132"/>
      <c r="B89" s="114"/>
      <c r="C89" s="183"/>
      <c r="D89" s="114"/>
      <c r="E89" s="114"/>
      <c r="F89" s="114"/>
      <c r="G89" s="114"/>
      <c r="H89" s="114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114"/>
      <c r="T89" s="114"/>
      <c r="U89" s="114"/>
      <c r="V89" s="114"/>
      <c r="W89" s="114"/>
      <c r="X89" s="114"/>
      <c r="Y89" s="114"/>
      <c r="Z89" s="152"/>
      <c r="AA89" s="152"/>
      <c r="AB89" s="152"/>
      <c r="AC89" s="152"/>
      <c r="AD89" s="152"/>
      <c r="AE89" s="152"/>
      <c r="AF89" s="152"/>
      <c r="AG89" s="152"/>
      <c r="AH89" s="152"/>
      <c r="AI89" s="152"/>
    </row>
    <row r="90" spans="1:35" s="101" customFormat="1" ht="15" customHeight="1" x14ac:dyDescent="0.2">
      <c r="A90" s="132"/>
      <c r="B90" s="114"/>
      <c r="C90" s="183"/>
      <c r="D90" s="114"/>
      <c r="E90" s="114"/>
      <c r="F90" s="114"/>
      <c r="G90" s="114"/>
      <c r="H90" s="114"/>
      <c r="I90" s="114"/>
      <c r="J90" s="114"/>
      <c r="K90" s="114"/>
      <c r="L90" s="114"/>
      <c r="M90" s="114"/>
      <c r="N90" s="114"/>
      <c r="O90" s="114"/>
      <c r="P90" s="114"/>
      <c r="Q90" s="114"/>
      <c r="R90" s="114"/>
      <c r="S90" s="114"/>
      <c r="T90" s="114"/>
      <c r="U90" s="114"/>
      <c r="V90" s="114"/>
      <c r="W90" s="114"/>
      <c r="X90" s="114"/>
      <c r="Y90" s="114"/>
      <c r="Z90" s="152"/>
      <c r="AA90" s="152"/>
      <c r="AB90" s="152"/>
      <c r="AC90" s="152"/>
      <c r="AD90" s="152"/>
      <c r="AE90" s="152"/>
      <c r="AF90" s="152"/>
      <c r="AG90" s="152"/>
      <c r="AH90" s="152"/>
      <c r="AI90" s="152"/>
    </row>
    <row r="91" spans="1:35" s="101" customFormat="1" ht="15" customHeight="1" x14ac:dyDescent="0.2">
      <c r="A91" s="132"/>
      <c r="B91" s="114"/>
      <c r="C91" s="183"/>
      <c r="D91" s="114"/>
      <c r="E91" s="114"/>
      <c r="F91" s="114"/>
      <c r="G91" s="114"/>
      <c r="H91" s="114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114"/>
      <c r="T91" s="114"/>
      <c r="U91" s="114"/>
      <c r="V91" s="114"/>
      <c r="W91" s="114"/>
      <c r="X91" s="114"/>
      <c r="Y91" s="114"/>
      <c r="Z91" s="152"/>
      <c r="AA91" s="152"/>
      <c r="AB91" s="152"/>
      <c r="AC91" s="152"/>
      <c r="AD91" s="152"/>
      <c r="AE91" s="152"/>
      <c r="AF91" s="152"/>
      <c r="AG91" s="152"/>
      <c r="AH91" s="152"/>
      <c r="AI91" s="152"/>
    </row>
    <row r="92" spans="1:35" s="101" customFormat="1" ht="15" customHeight="1" x14ac:dyDescent="0.2">
      <c r="A92" s="132"/>
      <c r="B92" s="114"/>
      <c r="C92" s="183"/>
      <c r="D92" s="114"/>
      <c r="E92" s="114"/>
      <c r="F92" s="114"/>
      <c r="G92" s="114"/>
      <c r="H92" s="114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114"/>
      <c r="T92" s="114"/>
      <c r="U92" s="114"/>
      <c r="V92" s="114"/>
      <c r="W92" s="114"/>
      <c r="X92" s="114"/>
      <c r="Y92" s="114"/>
      <c r="Z92" s="152"/>
      <c r="AA92" s="152"/>
      <c r="AB92" s="152"/>
      <c r="AC92" s="152"/>
      <c r="AD92" s="152"/>
      <c r="AE92" s="152"/>
      <c r="AF92" s="152"/>
      <c r="AG92" s="152"/>
      <c r="AH92" s="152"/>
      <c r="AI92" s="152"/>
    </row>
    <row r="93" spans="1:35" s="101" customFormat="1" ht="15" customHeight="1" x14ac:dyDescent="0.2">
      <c r="A93" s="132"/>
      <c r="B93" s="114"/>
      <c r="C93" s="183"/>
      <c r="D93" s="114"/>
      <c r="E93" s="114"/>
      <c r="F93" s="114"/>
      <c r="G93" s="114"/>
      <c r="H93" s="114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114"/>
      <c r="T93" s="114"/>
      <c r="U93" s="114"/>
      <c r="V93" s="114"/>
      <c r="W93" s="114"/>
      <c r="X93" s="114"/>
      <c r="Y93" s="114"/>
      <c r="Z93" s="152"/>
      <c r="AA93" s="152"/>
      <c r="AB93" s="152"/>
      <c r="AC93" s="152"/>
      <c r="AD93" s="152"/>
      <c r="AE93" s="152"/>
      <c r="AF93" s="152"/>
      <c r="AG93" s="152"/>
      <c r="AH93" s="152"/>
      <c r="AI93" s="152"/>
    </row>
    <row r="94" spans="1:35" s="101" customFormat="1" ht="15" customHeight="1" x14ac:dyDescent="0.2">
      <c r="A94" s="132"/>
      <c r="B94" s="114"/>
      <c r="C94" s="183"/>
      <c r="D94" s="114"/>
      <c r="E94" s="114"/>
      <c r="F94" s="114"/>
      <c r="G94" s="114"/>
      <c r="H94" s="114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114"/>
      <c r="T94" s="114"/>
      <c r="U94" s="114"/>
      <c r="V94" s="114"/>
      <c r="W94" s="114"/>
      <c r="X94" s="114"/>
      <c r="Y94" s="114"/>
      <c r="Z94" s="152"/>
      <c r="AA94" s="152"/>
      <c r="AB94" s="152"/>
      <c r="AC94" s="152"/>
      <c r="AD94" s="152"/>
      <c r="AE94" s="152"/>
      <c r="AF94" s="152"/>
      <c r="AG94" s="152"/>
      <c r="AH94" s="152"/>
      <c r="AI94" s="152"/>
    </row>
    <row r="95" spans="1:35" s="101" customFormat="1" ht="15" customHeight="1" x14ac:dyDescent="0.2">
      <c r="A95" s="132"/>
      <c r="B95" s="114"/>
      <c r="C95" s="183"/>
      <c r="D95" s="114"/>
      <c r="E95" s="114"/>
      <c r="F95" s="114"/>
      <c r="G95" s="114"/>
      <c r="H95" s="114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114"/>
      <c r="T95" s="114"/>
      <c r="U95" s="114"/>
      <c r="V95" s="114"/>
      <c r="W95" s="114"/>
      <c r="X95" s="114"/>
      <c r="Y95" s="114"/>
      <c r="Z95" s="152"/>
      <c r="AA95" s="152"/>
      <c r="AB95" s="152"/>
      <c r="AC95" s="152"/>
      <c r="AD95" s="152"/>
      <c r="AE95" s="152"/>
      <c r="AF95" s="152"/>
      <c r="AG95" s="152"/>
      <c r="AH95" s="152"/>
      <c r="AI95" s="152"/>
    </row>
    <row r="96" spans="1:35" s="101" customFormat="1" ht="15" customHeight="1" x14ac:dyDescent="0.2">
      <c r="A96" s="132"/>
      <c r="B96" s="114"/>
      <c r="C96" s="183"/>
      <c r="D96" s="114"/>
      <c r="E96" s="114"/>
      <c r="F96" s="114"/>
      <c r="G96" s="114"/>
      <c r="H96" s="114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114"/>
      <c r="T96" s="114"/>
      <c r="U96" s="114"/>
      <c r="V96" s="114"/>
      <c r="W96" s="114"/>
      <c r="X96" s="114"/>
      <c r="Y96" s="114"/>
      <c r="Z96" s="152"/>
      <c r="AA96" s="152"/>
      <c r="AB96" s="152"/>
      <c r="AC96" s="152"/>
      <c r="AD96" s="152"/>
      <c r="AE96" s="152"/>
      <c r="AF96" s="152"/>
      <c r="AG96" s="152"/>
      <c r="AH96" s="152"/>
      <c r="AI96" s="152"/>
    </row>
    <row r="97" spans="1:35" s="101" customFormat="1" ht="15" customHeight="1" x14ac:dyDescent="0.2">
      <c r="A97" s="132"/>
      <c r="B97" s="114"/>
      <c r="C97" s="183"/>
      <c r="D97" s="114"/>
      <c r="E97" s="114"/>
      <c r="F97" s="114"/>
      <c r="G97" s="114"/>
      <c r="H97" s="114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114"/>
      <c r="T97" s="114"/>
      <c r="U97" s="114"/>
      <c r="V97" s="114"/>
      <c r="W97" s="114"/>
      <c r="X97" s="114"/>
      <c r="Y97" s="114"/>
      <c r="Z97" s="152"/>
      <c r="AA97" s="152"/>
      <c r="AB97" s="152"/>
      <c r="AC97" s="152"/>
      <c r="AD97" s="152"/>
      <c r="AE97" s="152"/>
      <c r="AF97" s="152"/>
      <c r="AG97" s="152"/>
      <c r="AH97" s="152"/>
      <c r="AI97" s="152"/>
    </row>
    <row r="98" spans="1:35" s="101" customFormat="1" ht="15" customHeight="1" x14ac:dyDescent="0.2">
      <c r="A98" s="132"/>
      <c r="B98" s="114"/>
      <c r="C98" s="183"/>
      <c r="D98" s="114"/>
      <c r="E98" s="114"/>
      <c r="F98" s="114"/>
      <c r="G98" s="114"/>
      <c r="H98" s="114"/>
      <c r="I98" s="114"/>
      <c r="J98" s="114"/>
      <c r="K98" s="114"/>
      <c r="L98" s="114"/>
      <c r="M98" s="114"/>
      <c r="N98" s="114"/>
      <c r="O98" s="114"/>
      <c r="P98" s="114"/>
      <c r="Q98" s="114"/>
      <c r="R98" s="114"/>
      <c r="S98" s="114"/>
      <c r="T98" s="114"/>
      <c r="U98" s="114"/>
      <c r="V98" s="114"/>
      <c r="W98" s="114"/>
      <c r="X98" s="114"/>
      <c r="Y98" s="114"/>
      <c r="Z98" s="152"/>
      <c r="AA98" s="152"/>
      <c r="AB98" s="152"/>
      <c r="AC98" s="152"/>
      <c r="AD98" s="152"/>
      <c r="AE98" s="152"/>
      <c r="AF98" s="152"/>
      <c r="AG98" s="152"/>
      <c r="AH98" s="152"/>
      <c r="AI98" s="152"/>
    </row>
    <row r="99" spans="1:35" s="101" customFormat="1" ht="15" customHeight="1" x14ac:dyDescent="0.2">
      <c r="A99" s="132"/>
      <c r="B99" s="114"/>
      <c r="C99" s="183"/>
      <c r="D99" s="114"/>
      <c r="E99" s="114"/>
      <c r="F99" s="114"/>
      <c r="G99" s="114"/>
      <c r="H99" s="114"/>
      <c r="I99" s="114"/>
      <c r="J99" s="114"/>
      <c r="K99" s="114"/>
      <c r="L99" s="114"/>
      <c r="M99" s="114"/>
      <c r="N99" s="114"/>
      <c r="O99" s="114"/>
      <c r="P99" s="114"/>
      <c r="Q99" s="114"/>
      <c r="R99" s="114"/>
      <c r="S99" s="114"/>
      <c r="T99" s="114"/>
      <c r="U99" s="114"/>
      <c r="V99" s="114"/>
      <c r="W99" s="114"/>
      <c r="X99" s="114"/>
      <c r="Y99" s="114"/>
      <c r="Z99" s="152"/>
      <c r="AA99" s="152"/>
      <c r="AB99" s="152"/>
      <c r="AC99" s="152"/>
      <c r="AD99" s="152"/>
      <c r="AE99" s="152"/>
      <c r="AF99" s="152"/>
      <c r="AG99" s="152"/>
      <c r="AH99" s="152"/>
      <c r="AI99" s="152"/>
    </row>
    <row r="100" spans="1:35" s="101" customFormat="1" ht="15" customHeight="1" x14ac:dyDescent="0.2">
      <c r="A100" s="132"/>
      <c r="B100" s="114"/>
      <c r="C100" s="183"/>
      <c r="D100" s="114"/>
      <c r="E100" s="114"/>
      <c r="F100" s="114"/>
      <c r="G100" s="114"/>
      <c r="H100" s="114"/>
      <c r="I100" s="114"/>
      <c r="J100" s="114"/>
      <c r="K100" s="114"/>
      <c r="L100" s="114"/>
      <c r="M100" s="114"/>
      <c r="N100" s="114"/>
      <c r="O100" s="114"/>
      <c r="P100" s="114"/>
      <c r="Q100" s="114"/>
      <c r="R100" s="114"/>
      <c r="S100" s="114"/>
      <c r="T100" s="114"/>
      <c r="U100" s="114"/>
      <c r="V100" s="114"/>
      <c r="W100" s="114"/>
      <c r="X100" s="114"/>
      <c r="Y100" s="114"/>
      <c r="Z100" s="152"/>
      <c r="AA100" s="152"/>
      <c r="AB100" s="152"/>
      <c r="AC100" s="152"/>
      <c r="AD100" s="152"/>
      <c r="AE100" s="152"/>
      <c r="AF100" s="152"/>
      <c r="AG100" s="152"/>
      <c r="AH100" s="152"/>
      <c r="AI100" s="152"/>
    </row>
    <row r="101" spans="1:35" s="101" customFormat="1" ht="15" customHeight="1" x14ac:dyDescent="0.2">
      <c r="A101" s="132"/>
      <c r="B101" s="114"/>
      <c r="C101" s="183"/>
      <c r="D101" s="114"/>
      <c r="E101" s="114"/>
      <c r="F101" s="114"/>
      <c r="G101" s="114"/>
      <c r="H101" s="114"/>
      <c r="I101" s="114"/>
      <c r="J101" s="114"/>
      <c r="K101" s="114"/>
      <c r="L101" s="114"/>
      <c r="M101" s="114"/>
      <c r="N101" s="114"/>
      <c r="O101" s="114"/>
      <c r="P101" s="114"/>
      <c r="Q101" s="114"/>
      <c r="R101" s="114"/>
      <c r="S101" s="114"/>
      <c r="T101" s="114"/>
      <c r="U101" s="114"/>
      <c r="V101" s="114"/>
      <c r="W101" s="114"/>
      <c r="X101" s="114"/>
      <c r="Y101" s="114"/>
      <c r="Z101" s="152"/>
      <c r="AA101" s="152"/>
      <c r="AB101" s="152"/>
      <c r="AC101" s="152"/>
      <c r="AD101" s="152"/>
      <c r="AE101" s="152"/>
      <c r="AF101" s="152"/>
      <c r="AG101" s="152"/>
      <c r="AH101" s="152"/>
      <c r="AI101" s="152"/>
    </row>
    <row r="102" spans="1:35" s="101" customFormat="1" ht="15" customHeight="1" x14ac:dyDescent="0.2">
      <c r="A102" s="132"/>
      <c r="B102" s="114"/>
      <c r="C102" s="183"/>
      <c r="D102" s="114"/>
      <c r="E102" s="114"/>
      <c r="F102" s="114"/>
      <c r="G102" s="114"/>
      <c r="H102" s="114"/>
      <c r="I102" s="114"/>
      <c r="J102" s="114"/>
      <c r="K102" s="114"/>
      <c r="L102" s="114"/>
      <c r="M102" s="114"/>
      <c r="N102" s="114"/>
      <c r="O102" s="114"/>
      <c r="P102" s="114"/>
      <c r="Q102" s="114"/>
      <c r="R102" s="114"/>
      <c r="S102" s="114"/>
      <c r="T102" s="114"/>
      <c r="U102" s="114"/>
      <c r="V102" s="114"/>
      <c r="W102" s="114"/>
      <c r="X102" s="114"/>
      <c r="Y102" s="114"/>
      <c r="Z102" s="152"/>
      <c r="AA102" s="152"/>
      <c r="AB102" s="152"/>
      <c r="AC102" s="152"/>
      <c r="AD102" s="152"/>
      <c r="AE102" s="152"/>
      <c r="AF102" s="152"/>
      <c r="AG102" s="152"/>
      <c r="AH102" s="152"/>
      <c r="AI102" s="152"/>
    </row>
    <row r="103" spans="1:35" s="101" customFormat="1" ht="15" customHeight="1" x14ac:dyDescent="0.2">
      <c r="A103" s="132"/>
      <c r="B103" s="114"/>
      <c r="C103" s="183"/>
      <c r="D103" s="114"/>
      <c r="E103" s="114"/>
      <c r="F103" s="114"/>
      <c r="G103" s="114"/>
      <c r="H103" s="114"/>
      <c r="I103" s="114"/>
      <c r="J103" s="114"/>
      <c r="K103" s="114"/>
      <c r="L103" s="114"/>
      <c r="M103" s="114"/>
      <c r="N103" s="114"/>
      <c r="O103" s="114"/>
      <c r="P103" s="114"/>
      <c r="Q103" s="114"/>
      <c r="R103" s="114"/>
      <c r="S103" s="114"/>
      <c r="T103" s="114"/>
      <c r="U103" s="114"/>
      <c r="V103" s="114"/>
      <c r="W103" s="114"/>
      <c r="X103" s="114"/>
      <c r="Y103" s="114"/>
      <c r="Z103" s="152"/>
      <c r="AA103" s="152"/>
      <c r="AB103" s="152"/>
      <c r="AC103" s="152"/>
      <c r="AD103" s="152"/>
      <c r="AE103" s="152"/>
      <c r="AF103" s="152"/>
      <c r="AG103" s="152"/>
      <c r="AH103" s="152"/>
      <c r="AI103" s="152"/>
    </row>
    <row r="104" spans="1:35" s="101" customFormat="1" ht="15" customHeight="1" x14ac:dyDescent="0.2">
      <c r="A104" s="132"/>
      <c r="B104" s="114"/>
      <c r="C104" s="183"/>
      <c r="D104" s="114"/>
      <c r="E104" s="114"/>
      <c r="F104" s="114"/>
      <c r="G104" s="114"/>
      <c r="H104" s="114"/>
      <c r="I104" s="114"/>
      <c r="J104" s="114"/>
      <c r="K104" s="114"/>
      <c r="L104" s="114"/>
      <c r="M104" s="114"/>
      <c r="N104" s="114"/>
      <c r="O104" s="114"/>
      <c r="P104" s="114"/>
      <c r="Q104" s="114"/>
      <c r="R104" s="114"/>
      <c r="S104" s="114"/>
      <c r="T104" s="114"/>
      <c r="U104" s="114"/>
      <c r="V104" s="114"/>
      <c r="W104" s="114"/>
      <c r="X104" s="114"/>
      <c r="Y104" s="114"/>
      <c r="Z104" s="152"/>
      <c r="AA104" s="152"/>
      <c r="AB104" s="152"/>
      <c r="AC104" s="152"/>
      <c r="AD104" s="152"/>
      <c r="AE104" s="152"/>
      <c r="AF104" s="152"/>
      <c r="AG104" s="152"/>
      <c r="AH104" s="152"/>
      <c r="AI104" s="152"/>
    </row>
    <row r="105" spans="1:35" s="101" customFormat="1" ht="15" customHeight="1" x14ac:dyDescent="0.2">
      <c r="A105" s="47"/>
      <c r="B105" s="132"/>
      <c r="C105" s="183"/>
      <c r="D105" s="133"/>
      <c r="E105" s="132"/>
      <c r="F105" s="114"/>
      <c r="G105" s="114"/>
      <c r="H105" s="114"/>
      <c r="I105" s="114"/>
      <c r="J105" s="134"/>
      <c r="K105" s="132"/>
      <c r="L105" s="114"/>
      <c r="M105" s="114"/>
      <c r="N105" s="114"/>
      <c r="O105" s="114"/>
      <c r="P105" s="132"/>
      <c r="Q105" s="114"/>
      <c r="R105" s="114"/>
      <c r="S105" s="114"/>
      <c r="T105" s="114"/>
      <c r="U105" s="132"/>
      <c r="V105" s="132"/>
      <c r="W105" s="132"/>
      <c r="X105" s="132"/>
      <c r="Y105" s="132"/>
      <c r="Z105" s="152"/>
      <c r="AA105" s="152"/>
      <c r="AB105" s="152"/>
      <c r="AC105" s="152"/>
      <c r="AD105" s="152"/>
      <c r="AE105" s="152"/>
      <c r="AF105" s="152"/>
      <c r="AG105" s="152"/>
      <c r="AH105" s="152"/>
      <c r="AI105" s="152"/>
    </row>
    <row r="106" spans="1:35" s="101" customFormat="1" ht="15" customHeight="1" x14ac:dyDescent="0.2">
      <c r="A106" s="47"/>
      <c r="B106" s="132"/>
      <c r="C106" s="183"/>
      <c r="D106" s="133"/>
      <c r="E106" s="132"/>
      <c r="F106" s="114"/>
      <c r="G106" s="114"/>
      <c r="H106" s="114"/>
      <c r="I106" s="114"/>
      <c r="J106" s="134"/>
      <c r="K106" s="132"/>
      <c r="L106" s="114"/>
      <c r="M106" s="114"/>
      <c r="N106" s="114"/>
      <c r="O106" s="114"/>
      <c r="P106" s="132"/>
      <c r="Q106" s="114"/>
      <c r="R106" s="114"/>
      <c r="S106" s="114"/>
      <c r="T106" s="114"/>
      <c r="U106" s="132"/>
      <c r="V106" s="132"/>
      <c r="W106" s="132"/>
      <c r="X106" s="132"/>
      <c r="Y106" s="132"/>
      <c r="Z106" s="152"/>
      <c r="AA106" s="152"/>
      <c r="AB106" s="152"/>
      <c r="AC106" s="152"/>
      <c r="AD106" s="152"/>
      <c r="AE106" s="152"/>
      <c r="AF106" s="152"/>
      <c r="AG106" s="152"/>
      <c r="AH106" s="152"/>
      <c r="AI106" s="152"/>
    </row>
    <row r="107" spans="1:35" s="101" customFormat="1" ht="15" customHeight="1" x14ac:dyDescent="0.2">
      <c r="A107" s="47"/>
      <c r="B107" s="132"/>
      <c r="C107" s="183"/>
      <c r="D107" s="133"/>
      <c r="E107" s="132"/>
      <c r="F107" s="114"/>
      <c r="G107" s="114"/>
      <c r="H107" s="114"/>
      <c r="I107" s="114"/>
      <c r="J107" s="134"/>
      <c r="K107" s="132"/>
      <c r="L107" s="114"/>
      <c r="M107" s="114"/>
      <c r="N107" s="114"/>
      <c r="O107" s="114"/>
      <c r="P107" s="132"/>
      <c r="Q107" s="114"/>
      <c r="R107" s="114"/>
      <c r="S107" s="114"/>
      <c r="T107" s="114"/>
      <c r="U107" s="132"/>
      <c r="V107" s="132"/>
      <c r="W107" s="132"/>
      <c r="X107" s="132"/>
      <c r="Y107" s="132"/>
      <c r="Z107" s="152"/>
      <c r="AA107" s="152"/>
      <c r="AB107" s="152"/>
      <c r="AC107" s="152"/>
      <c r="AD107" s="152"/>
      <c r="AE107" s="152"/>
      <c r="AF107" s="152"/>
      <c r="AG107" s="152"/>
      <c r="AH107" s="152"/>
      <c r="AI107" s="152"/>
    </row>
    <row r="108" spans="1:35" s="101" customFormat="1" ht="15" customHeight="1" x14ac:dyDescent="0.2">
      <c r="A108" s="47"/>
      <c r="B108" s="132"/>
      <c r="C108" s="183"/>
      <c r="D108" s="133"/>
      <c r="E108" s="132"/>
      <c r="F108" s="114"/>
      <c r="G108" s="114"/>
      <c r="H108" s="114"/>
      <c r="I108" s="114"/>
      <c r="J108" s="134"/>
      <c r="K108" s="132"/>
      <c r="L108" s="114"/>
      <c r="M108" s="114"/>
      <c r="N108" s="114"/>
      <c r="O108" s="114"/>
      <c r="P108" s="132"/>
      <c r="Q108" s="114"/>
      <c r="R108" s="114"/>
      <c r="S108" s="114"/>
      <c r="T108" s="114"/>
      <c r="U108" s="132"/>
      <c r="V108" s="132"/>
      <c r="W108" s="132"/>
      <c r="X108" s="132"/>
      <c r="Y108" s="132"/>
      <c r="Z108" s="152"/>
      <c r="AA108" s="152"/>
      <c r="AB108" s="152"/>
      <c r="AC108" s="152"/>
      <c r="AD108" s="152"/>
      <c r="AE108" s="152"/>
      <c r="AF108" s="152"/>
      <c r="AG108" s="152"/>
      <c r="AH108" s="152"/>
      <c r="AI108" s="152"/>
    </row>
    <row r="109" spans="1:35" s="101" customFormat="1" ht="15" customHeight="1" x14ac:dyDescent="0.2">
      <c r="A109" s="47"/>
      <c r="B109" s="132"/>
      <c r="C109" s="183"/>
      <c r="D109" s="133"/>
      <c r="E109" s="132"/>
      <c r="F109" s="114"/>
      <c r="G109" s="114"/>
      <c r="H109" s="114"/>
      <c r="I109" s="114"/>
      <c r="J109" s="134"/>
      <c r="K109" s="132"/>
      <c r="L109" s="114"/>
      <c r="M109" s="114"/>
      <c r="N109" s="114"/>
      <c r="O109" s="114"/>
      <c r="P109" s="132"/>
      <c r="Q109" s="114"/>
      <c r="R109" s="114"/>
      <c r="S109" s="114"/>
      <c r="T109" s="114"/>
      <c r="U109" s="132"/>
      <c r="V109" s="132"/>
      <c r="W109" s="132"/>
      <c r="X109" s="132"/>
      <c r="Y109" s="132"/>
      <c r="Z109" s="152"/>
      <c r="AA109" s="152"/>
      <c r="AB109" s="152"/>
      <c r="AC109" s="152"/>
      <c r="AD109" s="152"/>
      <c r="AE109" s="152"/>
      <c r="AF109" s="152"/>
      <c r="AG109" s="152"/>
      <c r="AH109" s="152"/>
      <c r="AI109" s="152"/>
    </row>
    <row r="110" spans="1:35" s="101" customFormat="1" ht="15" customHeight="1" x14ac:dyDescent="0.2">
      <c r="A110" s="47"/>
      <c r="B110" s="132"/>
      <c r="C110" s="183"/>
      <c r="D110" s="133"/>
      <c r="E110" s="132"/>
      <c r="F110" s="114"/>
      <c r="G110" s="114"/>
      <c r="H110" s="114"/>
      <c r="I110" s="114"/>
      <c r="J110" s="134"/>
      <c r="K110" s="132"/>
      <c r="L110" s="114"/>
      <c r="M110" s="114"/>
      <c r="N110" s="114"/>
      <c r="O110" s="114"/>
      <c r="P110" s="132"/>
      <c r="Q110" s="114"/>
      <c r="R110" s="114"/>
      <c r="S110" s="114"/>
      <c r="T110" s="114"/>
      <c r="U110" s="132"/>
      <c r="V110" s="132"/>
      <c r="W110" s="132"/>
      <c r="X110" s="132"/>
      <c r="Y110" s="132"/>
      <c r="Z110" s="152"/>
      <c r="AA110" s="152"/>
      <c r="AB110" s="152"/>
      <c r="AC110" s="152"/>
      <c r="AD110" s="152"/>
      <c r="AE110" s="152"/>
      <c r="AF110" s="152"/>
      <c r="AG110" s="152"/>
      <c r="AH110" s="152"/>
      <c r="AI110" s="152"/>
    </row>
    <row r="111" spans="1:35" s="101" customFormat="1" ht="15" customHeight="1" x14ac:dyDescent="0.2">
      <c r="A111" s="47"/>
      <c r="B111" s="132"/>
      <c r="C111" s="183"/>
      <c r="D111" s="133"/>
      <c r="E111" s="132"/>
      <c r="F111" s="114"/>
      <c r="G111" s="114"/>
      <c r="H111" s="114"/>
      <c r="I111" s="114"/>
      <c r="J111" s="134"/>
      <c r="K111" s="132"/>
      <c r="L111" s="114"/>
      <c r="M111" s="114"/>
      <c r="N111" s="114"/>
      <c r="O111" s="114"/>
      <c r="P111" s="132"/>
      <c r="Q111" s="114"/>
      <c r="R111" s="114"/>
      <c r="S111" s="114"/>
      <c r="T111" s="114"/>
      <c r="U111" s="132"/>
      <c r="V111" s="132"/>
      <c r="W111" s="132"/>
      <c r="X111" s="132"/>
      <c r="Y111" s="132"/>
      <c r="Z111" s="152"/>
      <c r="AA111" s="152"/>
      <c r="AB111" s="152"/>
      <c r="AC111" s="152"/>
      <c r="AD111" s="152"/>
      <c r="AE111" s="152"/>
      <c r="AF111" s="152"/>
      <c r="AG111" s="152"/>
      <c r="AH111" s="152"/>
      <c r="AI111" s="152"/>
    </row>
    <row r="112" spans="1:35" s="101" customFormat="1" ht="15" customHeight="1" x14ac:dyDescent="0.2">
      <c r="A112" s="47"/>
      <c r="B112" s="132"/>
      <c r="C112" s="183"/>
      <c r="D112" s="133"/>
      <c r="E112" s="132"/>
      <c r="F112" s="114"/>
      <c r="G112" s="114"/>
      <c r="H112" s="114"/>
      <c r="I112" s="114"/>
      <c r="J112" s="134"/>
      <c r="K112" s="132"/>
      <c r="L112" s="114"/>
      <c r="M112" s="114"/>
      <c r="N112" s="114"/>
      <c r="O112" s="114"/>
      <c r="P112" s="132"/>
      <c r="Q112" s="114"/>
      <c r="R112" s="114"/>
      <c r="S112" s="114"/>
      <c r="T112" s="114"/>
      <c r="U112" s="132"/>
      <c r="V112" s="132"/>
      <c r="W112" s="132"/>
      <c r="X112" s="132"/>
      <c r="Y112" s="132"/>
      <c r="Z112" s="152"/>
      <c r="AA112" s="152"/>
      <c r="AB112" s="152"/>
      <c r="AC112" s="152"/>
      <c r="AD112" s="152"/>
      <c r="AE112" s="152"/>
      <c r="AF112" s="152"/>
      <c r="AG112" s="152"/>
      <c r="AH112" s="152"/>
      <c r="AI112" s="152"/>
    </row>
    <row r="113" spans="26:35" s="101" customFormat="1" ht="15" customHeight="1" x14ac:dyDescent="0.2">
      <c r="Z113" s="152"/>
      <c r="AA113" s="152"/>
      <c r="AB113" s="152"/>
      <c r="AC113" s="152"/>
      <c r="AD113" s="152"/>
      <c r="AE113" s="152"/>
      <c r="AF113" s="152"/>
      <c r="AG113" s="152"/>
      <c r="AH113" s="152"/>
      <c r="AI113" s="152"/>
    </row>
    <row r="114" spans="26:35" s="101" customFormat="1" ht="15" customHeight="1" x14ac:dyDescent="0.2">
      <c r="Z114" s="152"/>
      <c r="AA114" s="152"/>
      <c r="AB114" s="152"/>
      <c r="AC114" s="152"/>
      <c r="AD114" s="152"/>
      <c r="AE114" s="152"/>
      <c r="AF114" s="152"/>
      <c r="AG114" s="152"/>
      <c r="AH114" s="152"/>
      <c r="AI114" s="152"/>
    </row>
    <row r="115" spans="26:35" s="101" customFormat="1" ht="15" customHeight="1" x14ac:dyDescent="0.2">
      <c r="Z115" s="152"/>
      <c r="AA115" s="152"/>
      <c r="AB115" s="152"/>
      <c r="AC115" s="152"/>
      <c r="AD115" s="152"/>
      <c r="AE115" s="152"/>
      <c r="AF115" s="152"/>
      <c r="AG115" s="152"/>
      <c r="AH115" s="152"/>
      <c r="AI115" s="152"/>
    </row>
    <row r="116" spans="26:35" s="101" customFormat="1" ht="15" customHeight="1" x14ac:dyDescent="0.2">
      <c r="Z116" s="152"/>
      <c r="AA116" s="152"/>
      <c r="AB116" s="152"/>
      <c r="AC116" s="152"/>
      <c r="AD116" s="152"/>
      <c r="AE116" s="152"/>
      <c r="AF116" s="152"/>
      <c r="AG116" s="152"/>
      <c r="AH116" s="152"/>
      <c r="AI116" s="152"/>
    </row>
    <row r="117" spans="26:35" s="101" customFormat="1" ht="15" customHeight="1" x14ac:dyDescent="0.2">
      <c r="Z117" s="152"/>
      <c r="AA117" s="152"/>
      <c r="AB117" s="152"/>
      <c r="AC117" s="152"/>
      <c r="AD117" s="152"/>
      <c r="AE117" s="152"/>
      <c r="AF117" s="152"/>
      <c r="AG117" s="152"/>
      <c r="AH117" s="152"/>
      <c r="AI117" s="152"/>
    </row>
    <row r="118" spans="26:35" s="101" customFormat="1" ht="15" customHeight="1" x14ac:dyDescent="0.2">
      <c r="Z118" s="152"/>
      <c r="AA118" s="152"/>
      <c r="AB118" s="152"/>
      <c r="AC118" s="152"/>
      <c r="AD118" s="152"/>
      <c r="AE118" s="152"/>
      <c r="AF118" s="152"/>
      <c r="AG118" s="152"/>
      <c r="AH118" s="152"/>
      <c r="AI118" s="152"/>
    </row>
    <row r="119" spans="26:35" s="101" customFormat="1" ht="15" customHeight="1" x14ac:dyDescent="0.2">
      <c r="Z119" s="152"/>
      <c r="AA119" s="152"/>
      <c r="AB119" s="152"/>
      <c r="AC119" s="152"/>
      <c r="AD119" s="152"/>
      <c r="AE119" s="152"/>
      <c r="AF119" s="152"/>
      <c r="AG119" s="152"/>
      <c r="AH119" s="152"/>
      <c r="AI119" s="152"/>
    </row>
    <row r="120" spans="26:35" s="101" customFormat="1" ht="15" customHeight="1" x14ac:dyDescent="0.2">
      <c r="Z120" s="152"/>
      <c r="AA120" s="152"/>
      <c r="AB120" s="152"/>
      <c r="AC120" s="152"/>
      <c r="AD120" s="152"/>
      <c r="AE120" s="152"/>
      <c r="AF120" s="152"/>
      <c r="AG120" s="152"/>
      <c r="AH120" s="152"/>
      <c r="AI120" s="152"/>
    </row>
    <row r="121" spans="26:35" s="101" customFormat="1" ht="15" customHeight="1" x14ac:dyDescent="0.2">
      <c r="Z121" s="152"/>
      <c r="AA121" s="152"/>
      <c r="AB121" s="152"/>
      <c r="AC121" s="152"/>
      <c r="AD121" s="152"/>
      <c r="AE121" s="152"/>
      <c r="AF121" s="152"/>
      <c r="AG121" s="152"/>
      <c r="AH121" s="152"/>
      <c r="AI121" s="152"/>
    </row>
    <row r="122" spans="26:35" s="101" customFormat="1" ht="15" customHeight="1" x14ac:dyDescent="0.2">
      <c r="Z122" s="152"/>
      <c r="AA122" s="152"/>
      <c r="AB122" s="152"/>
      <c r="AC122" s="152"/>
      <c r="AD122" s="152"/>
      <c r="AE122" s="152"/>
      <c r="AF122" s="152"/>
      <c r="AG122" s="152"/>
      <c r="AH122" s="152"/>
      <c r="AI122" s="152"/>
    </row>
    <row r="123" spans="26:35" s="101" customFormat="1" ht="15" customHeight="1" x14ac:dyDescent="0.2">
      <c r="Z123" s="152"/>
      <c r="AA123" s="152"/>
      <c r="AB123" s="152"/>
      <c r="AC123" s="152"/>
      <c r="AD123" s="152"/>
      <c r="AE123" s="152"/>
      <c r="AF123" s="152"/>
      <c r="AG123" s="152"/>
      <c r="AH123" s="152"/>
      <c r="AI123" s="152"/>
    </row>
    <row r="124" spans="26:35" s="101" customFormat="1" ht="15" customHeight="1" x14ac:dyDescent="0.2">
      <c r="Z124" s="152"/>
      <c r="AA124" s="152"/>
      <c r="AB124" s="152"/>
      <c r="AC124" s="152"/>
      <c r="AD124" s="152"/>
      <c r="AE124" s="152"/>
      <c r="AF124" s="152"/>
      <c r="AG124" s="152"/>
      <c r="AH124" s="152"/>
      <c r="AI124" s="152"/>
    </row>
    <row r="125" spans="26:35" s="101" customFormat="1" ht="15" customHeight="1" x14ac:dyDescent="0.2">
      <c r="Z125" s="152"/>
      <c r="AA125" s="152"/>
      <c r="AB125" s="152"/>
      <c r="AC125" s="152"/>
      <c r="AD125" s="152"/>
      <c r="AE125" s="152"/>
      <c r="AF125" s="152"/>
      <c r="AG125" s="152"/>
      <c r="AH125" s="152"/>
      <c r="AI125" s="152"/>
    </row>
    <row r="126" spans="26:35" s="101" customFormat="1" ht="15" customHeight="1" x14ac:dyDescent="0.2">
      <c r="Z126" s="152"/>
      <c r="AA126" s="152"/>
      <c r="AB126" s="152"/>
      <c r="AC126" s="152"/>
      <c r="AD126" s="152"/>
      <c r="AE126" s="152"/>
      <c r="AF126" s="152"/>
      <c r="AG126" s="152"/>
      <c r="AH126" s="152"/>
      <c r="AI126" s="152"/>
    </row>
    <row r="127" spans="26:35" s="101" customFormat="1" ht="15" customHeight="1" x14ac:dyDescent="0.2">
      <c r="Z127" s="152"/>
      <c r="AA127" s="152"/>
      <c r="AB127" s="152"/>
      <c r="AC127" s="152"/>
      <c r="AD127" s="152"/>
      <c r="AE127" s="152"/>
      <c r="AF127" s="152"/>
      <c r="AG127" s="152"/>
      <c r="AH127" s="152"/>
      <c r="AI127" s="152"/>
    </row>
    <row r="128" spans="26:35" s="101" customFormat="1" ht="15" customHeight="1" x14ac:dyDescent="0.2">
      <c r="Z128" s="152"/>
      <c r="AA128" s="152"/>
      <c r="AB128" s="152"/>
      <c r="AC128" s="152"/>
      <c r="AD128" s="152"/>
      <c r="AE128" s="152"/>
      <c r="AF128" s="152"/>
      <c r="AG128" s="152"/>
      <c r="AH128" s="152"/>
      <c r="AI128" s="152"/>
    </row>
    <row r="129" spans="26:35" s="101" customFormat="1" ht="15" customHeight="1" x14ac:dyDescent="0.2">
      <c r="Z129" s="152"/>
      <c r="AA129" s="152"/>
      <c r="AB129" s="152"/>
      <c r="AC129" s="152"/>
      <c r="AD129" s="152"/>
      <c r="AE129" s="152"/>
      <c r="AF129" s="152"/>
      <c r="AG129" s="152"/>
      <c r="AH129" s="152"/>
      <c r="AI129" s="152"/>
    </row>
    <row r="130" spans="26:35" s="101" customFormat="1" ht="15" customHeight="1" x14ac:dyDescent="0.2">
      <c r="Z130" s="152"/>
      <c r="AA130" s="152"/>
      <c r="AB130" s="152"/>
      <c r="AC130" s="152"/>
      <c r="AD130" s="152"/>
      <c r="AE130" s="152"/>
      <c r="AF130" s="152"/>
      <c r="AG130" s="152"/>
      <c r="AH130" s="152"/>
      <c r="AI130" s="152"/>
    </row>
    <row r="131" spans="26:35" s="101" customFormat="1" ht="15" customHeight="1" x14ac:dyDescent="0.2">
      <c r="Z131" s="152"/>
      <c r="AA131" s="152"/>
      <c r="AB131" s="152"/>
      <c r="AC131" s="152"/>
      <c r="AD131" s="152"/>
      <c r="AE131" s="152"/>
      <c r="AF131" s="152"/>
      <c r="AG131" s="152"/>
      <c r="AH131" s="152"/>
      <c r="AI131" s="152"/>
    </row>
    <row r="132" spans="26:35" s="101" customFormat="1" ht="15" customHeight="1" x14ac:dyDescent="0.2">
      <c r="Z132" s="152"/>
      <c r="AA132" s="152"/>
      <c r="AB132" s="152"/>
      <c r="AC132" s="152"/>
      <c r="AD132" s="152"/>
      <c r="AE132" s="152"/>
      <c r="AF132" s="152"/>
      <c r="AG132" s="152"/>
      <c r="AH132" s="152"/>
      <c r="AI132" s="152"/>
    </row>
    <row r="133" spans="26:35" s="101" customFormat="1" ht="15" customHeight="1" x14ac:dyDescent="0.2">
      <c r="Z133" s="152"/>
      <c r="AA133" s="152"/>
      <c r="AB133" s="152"/>
      <c r="AC133" s="152"/>
      <c r="AD133" s="152"/>
      <c r="AE133" s="152"/>
      <c r="AF133" s="152"/>
      <c r="AG133" s="152"/>
      <c r="AH133" s="152"/>
      <c r="AI133" s="152"/>
    </row>
    <row r="134" spans="26:35" s="101" customFormat="1" ht="15" customHeight="1" x14ac:dyDescent="0.2">
      <c r="Z134" s="152"/>
      <c r="AA134" s="152"/>
      <c r="AB134" s="152"/>
      <c r="AC134" s="152"/>
      <c r="AD134" s="152"/>
      <c r="AE134" s="152"/>
      <c r="AF134" s="152"/>
      <c r="AG134" s="152"/>
      <c r="AH134" s="152"/>
      <c r="AI134" s="152"/>
    </row>
    <row r="135" spans="26:35" s="101" customFormat="1" ht="15" customHeight="1" x14ac:dyDescent="0.2">
      <c r="Z135" s="152"/>
      <c r="AA135" s="152"/>
      <c r="AB135" s="152"/>
      <c r="AC135" s="152"/>
      <c r="AD135" s="152"/>
      <c r="AE135" s="152"/>
      <c r="AF135" s="152"/>
      <c r="AG135" s="152"/>
      <c r="AH135" s="152"/>
      <c r="AI135" s="152"/>
    </row>
    <row r="136" spans="26:35" s="101" customFormat="1" ht="15" customHeight="1" x14ac:dyDescent="0.2">
      <c r="Z136" s="152"/>
      <c r="AA136" s="152"/>
      <c r="AB136" s="152"/>
      <c r="AC136" s="152"/>
      <c r="AD136" s="152"/>
      <c r="AE136" s="152"/>
      <c r="AF136" s="152"/>
      <c r="AG136" s="152"/>
      <c r="AH136" s="152"/>
      <c r="AI136" s="152"/>
    </row>
    <row r="137" spans="26:35" s="101" customFormat="1" ht="15" customHeight="1" x14ac:dyDescent="0.2">
      <c r="Z137" s="152"/>
      <c r="AA137" s="152"/>
      <c r="AB137" s="152"/>
      <c r="AC137" s="152"/>
      <c r="AD137" s="152"/>
      <c r="AE137" s="152"/>
      <c r="AF137" s="152"/>
      <c r="AG137" s="152"/>
      <c r="AH137" s="152"/>
      <c r="AI137" s="152"/>
    </row>
    <row r="138" spans="26:35" s="101" customFormat="1" ht="15" customHeight="1" x14ac:dyDescent="0.2">
      <c r="Z138" s="152"/>
      <c r="AA138" s="152"/>
      <c r="AB138" s="152"/>
      <c r="AC138" s="152"/>
      <c r="AD138" s="152"/>
      <c r="AE138" s="152"/>
      <c r="AF138" s="152"/>
      <c r="AG138" s="152"/>
      <c r="AH138" s="152"/>
      <c r="AI138" s="152"/>
    </row>
    <row r="139" spans="26:35" s="101" customFormat="1" ht="15" customHeight="1" x14ac:dyDescent="0.2">
      <c r="Z139" s="152"/>
      <c r="AA139" s="152"/>
      <c r="AB139" s="152"/>
      <c r="AC139" s="152"/>
      <c r="AD139" s="152"/>
      <c r="AE139" s="152"/>
      <c r="AF139" s="152"/>
      <c r="AG139" s="152"/>
      <c r="AH139" s="152"/>
      <c r="AI139" s="152"/>
    </row>
    <row r="140" spans="26:35" s="101" customFormat="1" ht="15" customHeight="1" x14ac:dyDescent="0.2">
      <c r="Z140" s="152"/>
      <c r="AA140" s="152"/>
      <c r="AB140" s="152"/>
      <c r="AC140" s="152"/>
      <c r="AD140" s="152"/>
      <c r="AE140" s="152"/>
      <c r="AF140" s="152"/>
      <c r="AG140" s="152"/>
      <c r="AH140" s="152"/>
      <c r="AI140" s="152"/>
    </row>
    <row r="141" spans="26:35" s="101" customFormat="1" ht="15" customHeight="1" x14ac:dyDescent="0.2">
      <c r="Z141" s="152"/>
      <c r="AA141" s="152"/>
      <c r="AB141" s="152"/>
      <c r="AC141" s="152"/>
      <c r="AD141" s="152"/>
      <c r="AE141" s="152"/>
      <c r="AF141" s="152"/>
      <c r="AG141" s="152"/>
      <c r="AH141" s="152"/>
      <c r="AI141" s="152"/>
    </row>
    <row r="142" spans="26:35" s="101" customFormat="1" ht="15" customHeight="1" x14ac:dyDescent="0.2">
      <c r="Z142" s="152"/>
      <c r="AA142" s="152"/>
      <c r="AB142" s="152"/>
      <c r="AC142" s="152"/>
      <c r="AD142" s="152"/>
      <c r="AE142" s="152"/>
      <c r="AF142" s="152"/>
      <c r="AG142" s="152"/>
      <c r="AH142" s="152"/>
      <c r="AI142" s="152"/>
    </row>
    <row r="143" spans="26:35" s="101" customFormat="1" ht="15" customHeight="1" x14ac:dyDescent="0.2">
      <c r="Z143" s="152"/>
      <c r="AA143" s="152"/>
      <c r="AB143" s="152"/>
      <c r="AC143" s="152"/>
      <c r="AD143" s="152"/>
      <c r="AE143" s="152"/>
      <c r="AF143" s="152"/>
      <c r="AG143" s="152"/>
      <c r="AH143" s="152"/>
      <c r="AI143" s="152"/>
    </row>
    <row r="144" spans="26:35" s="101" customFormat="1" ht="15" customHeight="1" x14ac:dyDescent="0.2">
      <c r="Z144" s="152"/>
      <c r="AA144" s="152"/>
      <c r="AB144" s="152"/>
      <c r="AC144" s="152"/>
      <c r="AD144" s="152"/>
      <c r="AE144" s="152"/>
      <c r="AF144" s="152"/>
      <c r="AG144" s="152"/>
      <c r="AH144" s="152"/>
      <c r="AI144" s="152"/>
    </row>
    <row r="145" spans="26:35" s="101" customFormat="1" ht="15" customHeight="1" x14ac:dyDescent="0.2">
      <c r="Z145" s="152"/>
      <c r="AA145" s="152"/>
      <c r="AB145" s="152"/>
      <c r="AC145" s="152"/>
      <c r="AD145" s="152"/>
      <c r="AE145" s="152"/>
      <c r="AF145" s="152"/>
      <c r="AG145" s="152"/>
      <c r="AH145" s="152"/>
      <c r="AI145" s="152"/>
    </row>
    <row r="146" spans="26:35" s="101" customFormat="1" ht="15" customHeight="1" x14ac:dyDescent="0.2">
      <c r="Z146" s="152"/>
      <c r="AA146" s="152"/>
      <c r="AB146" s="152"/>
      <c r="AC146" s="152"/>
      <c r="AD146" s="152"/>
      <c r="AE146" s="152"/>
      <c r="AF146" s="152"/>
      <c r="AG146" s="152"/>
      <c r="AH146" s="152"/>
      <c r="AI146" s="152"/>
    </row>
    <row r="147" spans="26:35" s="101" customFormat="1" ht="15" customHeight="1" x14ac:dyDescent="0.2">
      <c r="Z147" s="152"/>
      <c r="AA147" s="152"/>
      <c r="AB147" s="152"/>
      <c r="AC147" s="152"/>
      <c r="AD147" s="152"/>
      <c r="AE147" s="152"/>
      <c r="AF147" s="152"/>
      <c r="AG147" s="152"/>
      <c r="AH147" s="152"/>
      <c r="AI147" s="152"/>
    </row>
    <row r="148" spans="26:35" s="101" customFormat="1" ht="15" customHeight="1" x14ac:dyDescent="0.2">
      <c r="Z148" s="152"/>
      <c r="AA148" s="152"/>
      <c r="AB148" s="152"/>
      <c r="AC148" s="152"/>
      <c r="AD148" s="152"/>
      <c r="AE148" s="152"/>
      <c r="AF148" s="152"/>
      <c r="AG148" s="152"/>
      <c r="AH148" s="152"/>
      <c r="AI148" s="152"/>
    </row>
    <row r="149" spans="26:35" s="101" customFormat="1" ht="15" customHeight="1" x14ac:dyDescent="0.2">
      <c r="Z149" s="152"/>
      <c r="AA149" s="152"/>
      <c r="AB149" s="152"/>
      <c r="AC149" s="152"/>
      <c r="AD149" s="152"/>
      <c r="AE149" s="152"/>
      <c r="AF149" s="152"/>
      <c r="AG149" s="152"/>
      <c r="AH149" s="152"/>
      <c r="AI149" s="152"/>
    </row>
    <row r="150" spans="26:35" s="101" customFormat="1" ht="15" customHeight="1" x14ac:dyDescent="0.2">
      <c r="Z150" s="152"/>
      <c r="AA150" s="152"/>
      <c r="AB150" s="152"/>
      <c r="AC150" s="152"/>
      <c r="AD150" s="152"/>
      <c r="AE150" s="152"/>
      <c r="AF150" s="152"/>
      <c r="AG150" s="152"/>
      <c r="AH150" s="152"/>
      <c r="AI150" s="152"/>
    </row>
    <row r="151" spans="26:35" s="101" customFormat="1" ht="15" customHeight="1" x14ac:dyDescent="0.2">
      <c r="Z151" s="152"/>
      <c r="AA151" s="152"/>
      <c r="AB151" s="152"/>
      <c r="AC151" s="152"/>
      <c r="AD151" s="152"/>
      <c r="AE151" s="152"/>
      <c r="AF151" s="152"/>
      <c r="AG151" s="152"/>
      <c r="AH151" s="152"/>
      <c r="AI151" s="152"/>
    </row>
    <row r="152" spans="26:35" s="101" customFormat="1" ht="15" customHeight="1" x14ac:dyDescent="0.2">
      <c r="Z152" s="152"/>
      <c r="AA152" s="152"/>
      <c r="AB152" s="152"/>
      <c r="AC152" s="152"/>
      <c r="AD152" s="152"/>
      <c r="AE152" s="152"/>
      <c r="AF152" s="152"/>
      <c r="AG152" s="152"/>
      <c r="AH152" s="152"/>
      <c r="AI152" s="152"/>
    </row>
    <row r="153" spans="26:35" s="101" customFormat="1" ht="15" customHeight="1" x14ac:dyDescent="0.2">
      <c r="Z153" s="152"/>
      <c r="AA153" s="152"/>
      <c r="AB153" s="152"/>
      <c r="AC153" s="152"/>
      <c r="AD153" s="152"/>
      <c r="AE153" s="152"/>
      <c r="AF153" s="152"/>
      <c r="AG153" s="152"/>
      <c r="AH153" s="152"/>
      <c r="AI153" s="152"/>
    </row>
    <row r="154" spans="26:35" s="101" customFormat="1" ht="15" customHeight="1" x14ac:dyDescent="0.2">
      <c r="Z154" s="152"/>
      <c r="AA154" s="152"/>
      <c r="AB154" s="152"/>
      <c r="AC154" s="152"/>
      <c r="AD154" s="152"/>
      <c r="AE154" s="152"/>
      <c r="AF154" s="152"/>
      <c r="AG154" s="152"/>
      <c r="AH154" s="152"/>
      <c r="AI154" s="152"/>
    </row>
    <row r="155" spans="26:35" s="101" customFormat="1" ht="15" customHeight="1" x14ac:dyDescent="0.2">
      <c r="Z155" s="152"/>
      <c r="AA155" s="152"/>
      <c r="AB155" s="152"/>
      <c r="AC155" s="152"/>
      <c r="AD155" s="152"/>
      <c r="AE155" s="152"/>
      <c r="AF155" s="152"/>
      <c r="AG155" s="152"/>
      <c r="AH155" s="152"/>
      <c r="AI155" s="152"/>
    </row>
    <row r="156" spans="26:35" s="101" customFormat="1" ht="15" customHeight="1" x14ac:dyDescent="0.2">
      <c r="Z156" s="152"/>
      <c r="AA156" s="152"/>
      <c r="AB156" s="152"/>
      <c r="AC156" s="152"/>
      <c r="AD156" s="152"/>
      <c r="AE156" s="152"/>
      <c r="AF156" s="152"/>
      <c r="AG156" s="152"/>
      <c r="AH156" s="152"/>
      <c r="AI156" s="152"/>
    </row>
    <row r="157" spans="26:35" s="101" customFormat="1" ht="15" customHeight="1" x14ac:dyDescent="0.2">
      <c r="Z157" s="152"/>
      <c r="AA157" s="152"/>
      <c r="AB157" s="152"/>
      <c r="AC157" s="152"/>
      <c r="AD157" s="152"/>
      <c r="AE157" s="152"/>
      <c r="AF157" s="152"/>
      <c r="AG157" s="152"/>
      <c r="AH157" s="152"/>
      <c r="AI157" s="152"/>
    </row>
    <row r="158" spans="26:35" s="101" customFormat="1" ht="15" customHeight="1" x14ac:dyDescent="0.2">
      <c r="Z158" s="152"/>
      <c r="AA158" s="152"/>
      <c r="AB158" s="152"/>
      <c r="AC158" s="152"/>
      <c r="AD158" s="152"/>
      <c r="AE158" s="152"/>
      <c r="AF158" s="152"/>
      <c r="AG158" s="152"/>
      <c r="AH158" s="152"/>
      <c r="AI158" s="152"/>
    </row>
    <row r="159" spans="26:35" s="101" customFormat="1" ht="15" customHeight="1" x14ac:dyDescent="0.2">
      <c r="Z159" s="152"/>
      <c r="AA159" s="152"/>
      <c r="AB159" s="152"/>
      <c r="AC159" s="152"/>
      <c r="AD159" s="152"/>
      <c r="AE159" s="152"/>
      <c r="AF159" s="152"/>
      <c r="AG159" s="152"/>
      <c r="AH159" s="152"/>
      <c r="AI159" s="152"/>
    </row>
    <row r="160" spans="26:35" s="101" customFormat="1" ht="15" customHeight="1" x14ac:dyDescent="0.2">
      <c r="Z160" s="152"/>
      <c r="AA160" s="152"/>
      <c r="AB160" s="152"/>
      <c r="AC160" s="152"/>
      <c r="AD160" s="152"/>
      <c r="AE160" s="152"/>
      <c r="AF160" s="152"/>
      <c r="AG160" s="152"/>
      <c r="AH160" s="152"/>
      <c r="AI160" s="152"/>
    </row>
    <row r="161" spans="26:35" s="101" customFormat="1" ht="15" customHeight="1" x14ac:dyDescent="0.2">
      <c r="Z161" s="152"/>
      <c r="AA161" s="152"/>
      <c r="AB161" s="152"/>
      <c r="AC161" s="152"/>
      <c r="AD161" s="152"/>
      <c r="AE161" s="152"/>
      <c r="AF161" s="152"/>
      <c r="AG161" s="152"/>
      <c r="AH161" s="152"/>
      <c r="AI161" s="152"/>
    </row>
    <row r="162" spans="26:35" s="101" customFormat="1" ht="15" customHeight="1" x14ac:dyDescent="0.2">
      <c r="Z162" s="152"/>
      <c r="AA162" s="152"/>
      <c r="AB162" s="152"/>
      <c r="AC162" s="152"/>
      <c r="AD162" s="152"/>
      <c r="AE162" s="152"/>
      <c r="AF162" s="152"/>
      <c r="AG162" s="152"/>
      <c r="AH162" s="152"/>
      <c r="AI162" s="152"/>
    </row>
    <row r="163" spans="26:35" s="101" customFormat="1" ht="15" customHeight="1" x14ac:dyDescent="0.2">
      <c r="Z163" s="152"/>
      <c r="AA163" s="152"/>
      <c r="AB163" s="152"/>
      <c r="AC163" s="152"/>
      <c r="AD163" s="152"/>
      <c r="AE163" s="152"/>
      <c r="AF163" s="152"/>
      <c r="AG163" s="152"/>
      <c r="AH163" s="152"/>
      <c r="AI163" s="152"/>
    </row>
    <row r="164" spans="26:35" s="101" customFormat="1" ht="15" customHeight="1" x14ac:dyDescent="0.2">
      <c r="Z164" s="152"/>
      <c r="AA164" s="152"/>
      <c r="AB164" s="152"/>
      <c r="AC164" s="152"/>
      <c r="AD164" s="152"/>
      <c r="AE164" s="152"/>
      <c r="AF164" s="152"/>
      <c r="AG164" s="152"/>
      <c r="AH164" s="152"/>
      <c r="AI164" s="152"/>
    </row>
    <row r="165" spans="26:35" s="101" customFormat="1" ht="15" customHeight="1" x14ac:dyDescent="0.2">
      <c r="Z165" s="152"/>
      <c r="AA165" s="152"/>
      <c r="AB165" s="152"/>
      <c r="AC165" s="152"/>
      <c r="AD165" s="152"/>
      <c r="AE165" s="152"/>
      <c r="AF165" s="152"/>
      <c r="AG165" s="152"/>
      <c r="AH165" s="152"/>
      <c r="AI165" s="152"/>
    </row>
    <row r="166" spans="26:35" s="101" customFormat="1" ht="15" customHeight="1" x14ac:dyDescent="0.2">
      <c r="Z166" s="152"/>
      <c r="AA166" s="152"/>
      <c r="AB166" s="152"/>
      <c r="AC166" s="152"/>
      <c r="AD166" s="152"/>
      <c r="AE166" s="152"/>
      <c r="AF166" s="152"/>
      <c r="AG166" s="152"/>
      <c r="AH166" s="152"/>
      <c r="AI166" s="152"/>
    </row>
    <row r="167" spans="26:35" s="101" customFormat="1" ht="15" customHeight="1" x14ac:dyDescent="0.2">
      <c r="Z167" s="152"/>
      <c r="AA167" s="152"/>
      <c r="AB167" s="152"/>
      <c r="AC167" s="152"/>
      <c r="AD167" s="152"/>
      <c r="AE167" s="152"/>
      <c r="AF167" s="152"/>
      <c r="AG167" s="152"/>
      <c r="AH167" s="152"/>
      <c r="AI167" s="152"/>
    </row>
    <row r="168" spans="26:35" s="101" customFormat="1" ht="15" customHeight="1" x14ac:dyDescent="0.2">
      <c r="Z168" s="152"/>
      <c r="AA168" s="152"/>
      <c r="AB168" s="152"/>
      <c r="AC168" s="152"/>
      <c r="AD168" s="152"/>
      <c r="AE168" s="152"/>
      <c r="AF168" s="152"/>
      <c r="AG168" s="152"/>
      <c r="AH168" s="152"/>
      <c r="AI168" s="152"/>
    </row>
    <row r="169" spans="26:35" s="101" customFormat="1" ht="15" customHeight="1" x14ac:dyDescent="0.2">
      <c r="Z169" s="152"/>
      <c r="AA169" s="152"/>
      <c r="AB169" s="152"/>
      <c r="AC169" s="152"/>
      <c r="AD169" s="152"/>
      <c r="AE169" s="152"/>
      <c r="AF169" s="152"/>
      <c r="AG169" s="152"/>
      <c r="AH169" s="152"/>
      <c r="AI169" s="152"/>
    </row>
    <row r="170" spans="26:35" s="101" customFormat="1" ht="15" customHeight="1" x14ac:dyDescent="0.2">
      <c r="Z170" s="152"/>
      <c r="AA170" s="152"/>
      <c r="AB170" s="152"/>
      <c r="AC170" s="152"/>
      <c r="AD170" s="152"/>
      <c r="AE170" s="152"/>
      <c r="AF170" s="152"/>
      <c r="AG170" s="152"/>
      <c r="AH170" s="152"/>
      <c r="AI170" s="152"/>
    </row>
    <row r="171" spans="26:35" s="101" customFormat="1" ht="15" customHeight="1" x14ac:dyDescent="0.2">
      <c r="Z171" s="152"/>
      <c r="AA171" s="152"/>
      <c r="AB171" s="152"/>
      <c r="AC171" s="152"/>
      <c r="AD171" s="152"/>
      <c r="AE171" s="152"/>
      <c r="AF171" s="152"/>
      <c r="AG171" s="152"/>
      <c r="AH171" s="152"/>
      <c r="AI171" s="152"/>
    </row>
    <row r="172" spans="26:35" s="101" customFormat="1" ht="15" customHeight="1" x14ac:dyDescent="0.2">
      <c r="Z172" s="152"/>
      <c r="AA172" s="152"/>
      <c r="AB172" s="152"/>
      <c r="AC172" s="152"/>
      <c r="AD172" s="152"/>
      <c r="AE172" s="152"/>
      <c r="AF172" s="152"/>
      <c r="AG172" s="152"/>
      <c r="AH172" s="152"/>
      <c r="AI172" s="152"/>
    </row>
    <row r="173" spans="26:35" s="101" customFormat="1" ht="15" customHeight="1" x14ac:dyDescent="0.2">
      <c r="Z173" s="152"/>
      <c r="AA173" s="152"/>
      <c r="AB173" s="152"/>
      <c r="AC173" s="152"/>
      <c r="AD173" s="152"/>
      <c r="AE173" s="152"/>
      <c r="AF173" s="152"/>
      <c r="AG173" s="152"/>
      <c r="AH173" s="152"/>
      <c r="AI173" s="152"/>
    </row>
    <row r="174" spans="26:35" s="101" customFormat="1" ht="15" customHeight="1" x14ac:dyDescent="0.2">
      <c r="Z174" s="152"/>
      <c r="AA174" s="152"/>
      <c r="AB174" s="152"/>
      <c r="AC174" s="152"/>
      <c r="AD174" s="152"/>
      <c r="AE174" s="152"/>
      <c r="AF174" s="152"/>
      <c r="AG174" s="152"/>
      <c r="AH174" s="152"/>
      <c r="AI174" s="152"/>
    </row>
    <row r="175" spans="26:35" s="101" customFormat="1" ht="15" customHeight="1" x14ac:dyDescent="0.2">
      <c r="Z175" s="152"/>
      <c r="AA175" s="152"/>
      <c r="AB175" s="152"/>
      <c r="AC175" s="152"/>
      <c r="AD175" s="152"/>
      <c r="AE175" s="152"/>
      <c r="AF175" s="152"/>
      <c r="AG175" s="152"/>
      <c r="AH175" s="152"/>
      <c r="AI175" s="152"/>
    </row>
    <row r="176" spans="26:35" s="101" customFormat="1" ht="15" customHeight="1" x14ac:dyDescent="0.2">
      <c r="Z176" s="152"/>
      <c r="AA176" s="152"/>
      <c r="AB176" s="152"/>
      <c r="AC176" s="152"/>
      <c r="AD176" s="152"/>
      <c r="AE176" s="152"/>
      <c r="AF176" s="152"/>
      <c r="AG176" s="152"/>
      <c r="AH176" s="152"/>
      <c r="AI176" s="152"/>
    </row>
    <row r="177" spans="26:35" s="101" customFormat="1" ht="15" customHeight="1" x14ac:dyDescent="0.2">
      <c r="Z177" s="152"/>
      <c r="AA177" s="152"/>
      <c r="AB177" s="152"/>
      <c r="AC177" s="152"/>
      <c r="AD177" s="152"/>
      <c r="AE177" s="152"/>
      <c r="AF177" s="152"/>
      <c r="AG177" s="152"/>
      <c r="AH177" s="152"/>
      <c r="AI177" s="152"/>
    </row>
    <row r="178" spans="26:35" s="101" customFormat="1" ht="15" customHeight="1" x14ac:dyDescent="0.2">
      <c r="Z178" s="152"/>
      <c r="AA178" s="152"/>
      <c r="AB178" s="152"/>
      <c r="AC178" s="152"/>
      <c r="AD178" s="152"/>
      <c r="AE178" s="152"/>
      <c r="AF178" s="152"/>
      <c r="AG178" s="152"/>
      <c r="AH178" s="152"/>
      <c r="AI178" s="152"/>
    </row>
    <row r="179" spans="26:35" s="101" customFormat="1" ht="15" customHeight="1" x14ac:dyDescent="0.2">
      <c r="Z179" s="152"/>
      <c r="AA179" s="152"/>
      <c r="AB179" s="152"/>
      <c r="AC179" s="152"/>
      <c r="AD179" s="152"/>
      <c r="AE179" s="152"/>
      <c r="AF179" s="152"/>
      <c r="AG179" s="152"/>
      <c r="AH179" s="152"/>
      <c r="AI179" s="152"/>
    </row>
    <row r="180" spans="26:35" s="101" customFormat="1" ht="15" customHeight="1" x14ac:dyDescent="0.2">
      <c r="Z180" s="152"/>
      <c r="AA180" s="152"/>
      <c r="AB180" s="152"/>
      <c r="AC180" s="152"/>
      <c r="AD180" s="152"/>
      <c r="AE180" s="152"/>
      <c r="AF180" s="152"/>
      <c r="AG180" s="152"/>
      <c r="AH180" s="152"/>
      <c r="AI180" s="152"/>
    </row>
    <row r="181" spans="26:35" s="101" customFormat="1" ht="15" customHeight="1" x14ac:dyDescent="0.2">
      <c r="Z181" s="152"/>
      <c r="AA181" s="152"/>
      <c r="AB181" s="152"/>
      <c r="AC181" s="152"/>
      <c r="AD181" s="152"/>
      <c r="AE181" s="152"/>
      <c r="AF181" s="152"/>
      <c r="AG181" s="152"/>
      <c r="AH181" s="152"/>
      <c r="AI181" s="152"/>
    </row>
    <row r="182" spans="26:35" s="101" customFormat="1" ht="15" customHeight="1" x14ac:dyDescent="0.2">
      <c r="Z182" s="152"/>
      <c r="AA182" s="152"/>
      <c r="AB182" s="152"/>
      <c r="AC182" s="152"/>
      <c r="AD182" s="152"/>
      <c r="AE182" s="152"/>
      <c r="AF182" s="152"/>
      <c r="AG182" s="152"/>
      <c r="AH182" s="152"/>
      <c r="AI182" s="152"/>
    </row>
    <row r="183" spans="26:35" s="101" customFormat="1" ht="15" customHeight="1" x14ac:dyDescent="0.2">
      <c r="Z183" s="152"/>
      <c r="AA183" s="152"/>
      <c r="AB183" s="152"/>
      <c r="AC183" s="152"/>
      <c r="AD183" s="152"/>
      <c r="AE183" s="152"/>
      <c r="AF183" s="152"/>
      <c r="AG183" s="152"/>
      <c r="AH183" s="152"/>
      <c r="AI183" s="152"/>
    </row>
    <row r="184" spans="26:35" s="101" customFormat="1" ht="15" customHeight="1" x14ac:dyDescent="0.2">
      <c r="Z184" s="152"/>
      <c r="AA184" s="152"/>
      <c r="AB184" s="152"/>
      <c r="AC184" s="152"/>
      <c r="AD184" s="152"/>
      <c r="AE184" s="152"/>
      <c r="AF184" s="152"/>
      <c r="AG184" s="152"/>
      <c r="AH184" s="152"/>
      <c r="AI184" s="152"/>
    </row>
    <row r="185" spans="26:35" s="101" customFormat="1" ht="15" customHeight="1" x14ac:dyDescent="0.2">
      <c r="Z185" s="152"/>
      <c r="AA185" s="152"/>
      <c r="AB185" s="152"/>
      <c r="AC185" s="152"/>
      <c r="AD185" s="152"/>
      <c r="AE185" s="152"/>
      <c r="AF185" s="152"/>
      <c r="AG185" s="152"/>
      <c r="AH185" s="152"/>
      <c r="AI185" s="152"/>
    </row>
    <row r="186" spans="26:35" s="101" customFormat="1" ht="15" customHeight="1" x14ac:dyDescent="0.2">
      <c r="Z186" s="152"/>
      <c r="AA186" s="152"/>
      <c r="AB186" s="152"/>
      <c r="AC186" s="152"/>
      <c r="AD186" s="152"/>
      <c r="AE186" s="152"/>
      <c r="AF186" s="152"/>
      <c r="AG186" s="152"/>
      <c r="AH186" s="152"/>
      <c r="AI186" s="152"/>
    </row>
    <row r="187" spans="26:35" s="101" customFormat="1" ht="15" customHeight="1" x14ac:dyDescent="0.2">
      <c r="Z187" s="152"/>
      <c r="AA187" s="152"/>
      <c r="AB187" s="152"/>
      <c r="AC187" s="152"/>
      <c r="AD187" s="152"/>
      <c r="AE187" s="152"/>
      <c r="AF187" s="152"/>
      <c r="AG187" s="152"/>
      <c r="AH187" s="152"/>
      <c r="AI187" s="152"/>
    </row>
    <row r="188" spans="26:35" s="101" customFormat="1" ht="15" customHeight="1" x14ac:dyDescent="0.2">
      <c r="Z188" s="152"/>
      <c r="AA188" s="152"/>
      <c r="AB188" s="152"/>
      <c r="AC188" s="152"/>
      <c r="AD188" s="152"/>
      <c r="AE188" s="152"/>
      <c r="AF188" s="152"/>
      <c r="AG188" s="152"/>
      <c r="AH188" s="152"/>
      <c r="AI188" s="152"/>
    </row>
    <row r="189" spans="26:35" s="101" customFormat="1" ht="15" customHeight="1" x14ac:dyDescent="0.2">
      <c r="Z189" s="152"/>
      <c r="AA189" s="152"/>
      <c r="AB189" s="152"/>
      <c r="AC189" s="152"/>
      <c r="AD189" s="152"/>
      <c r="AE189" s="152"/>
      <c r="AF189" s="152"/>
      <c r="AG189" s="152"/>
      <c r="AH189" s="152"/>
      <c r="AI189" s="152"/>
    </row>
    <row r="190" spans="26:35" s="101" customFormat="1" ht="15" customHeight="1" x14ac:dyDescent="0.2">
      <c r="Z190" s="152"/>
      <c r="AA190" s="152"/>
      <c r="AB190" s="152"/>
      <c r="AC190" s="152"/>
      <c r="AD190" s="152"/>
      <c r="AE190" s="152"/>
      <c r="AF190" s="152"/>
      <c r="AG190" s="152"/>
      <c r="AH190" s="152"/>
      <c r="AI190" s="152"/>
    </row>
    <row r="191" spans="26:35" s="101" customFormat="1" ht="15" customHeight="1" x14ac:dyDescent="0.2">
      <c r="Z191" s="152"/>
      <c r="AA191" s="152"/>
      <c r="AB191" s="152"/>
      <c r="AC191" s="166"/>
      <c r="AD191" s="166"/>
      <c r="AE191" s="166"/>
      <c r="AF191" s="166"/>
      <c r="AG191" s="166"/>
      <c r="AH191" s="166"/>
      <c r="AI191" s="16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2020-05-02T10:14:48Z</dcterms:modified>
</cp:coreProperties>
</file>