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9" i="3" l="1"/>
  <c r="N19" i="3"/>
  <c r="M19" i="3"/>
  <c r="L19" i="3"/>
  <c r="AS13" i="3" l="1"/>
  <c r="AS16" i="3" s="1"/>
  <c r="AR16" i="3" s="1"/>
  <c r="AG13" i="3"/>
  <c r="K19" i="3"/>
  <c r="AQ16" i="3"/>
  <c r="AP16" i="3"/>
  <c r="AO16" i="3"/>
  <c r="AN16" i="3"/>
  <c r="AM16" i="3"/>
  <c r="AG16" i="3"/>
  <c r="AE16" i="3"/>
  <c r="I21" i="3" s="1"/>
  <c r="AD16" i="3"/>
  <c r="AC16" i="3"/>
  <c r="G21" i="3" s="1"/>
  <c r="AB16" i="3"/>
  <c r="AA16" i="3"/>
  <c r="E21" i="3" s="1"/>
  <c r="W16" i="3"/>
  <c r="U16" i="3"/>
  <c r="T16" i="3"/>
  <c r="S16" i="3"/>
  <c r="R16" i="3"/>
  <c r="Q16" i="3"/>
  <c r="K16" i="3"/>
  <c r="K20" i="3" s="1"/>
  <c r="I16" i="3"/>
  <c r="H16" i="3"/>
  <c r="H20" i="3" s="1"/>
  <c r="M20" i="3" s="1"/>
  <c r="G16" i="3"/>
  <c r="G20" i="3" s="1"/>
  <c r="G22" i="3" s="1"/>
  <c r="F16" i="3"/>
  <c r="E16" i="3"/>
  <c r="E20" i="3" s="1"/>
  <c r="E22" i="3" s="1"/>
  <c r="I20" i="3" l="1"/>
  <c r="J16" i="3"/>
  <c r="F20" i="3"/>
  <c r="K21" i="3"/>
  <c r="K22" i="3" s="1"/>
  <c r="F21" i="3"/>
  <c r="L21" i="3" s="1"/>
  <c r="H21" i="3"/>
  <c r="O21" i="3"/>
  <c r="J21" i="3"/>
  <c r="M21" i="3"/>
  <c r="AF16" i="3"/>
  <c r="AC16" i="1"/>
  <c r="V16" i="1"/>
  <c r="N21" i="3" l="1"/>
  <c r="N20" i="3"/>
  <c r="L20" i="3"/>
  <c r="I22" i="3"/>
  <c r="O22" i="3" s="1"/>
  <c r="O20" i="3"/>
  <c r="J20" i="3"/>
  <c r="H22" i="3"/>
  <c r="M22" i="3" s="1"/>
  <c r="F22" i="3"/>
  <c r="O16" i="1"/>
  <c r="O20" i="1" s="1"/>
  <c r="O23" i="1" s="1"/>
  <c r="J22" i="3" l="1"/>
  <c r="L22" i="3"/>
  <c r="N22" i="3"/>
  <c r="AI16" i="1"/>
  <c r="AH16" i="1"/>
  <c r="AG16" i="1"/>
  <c r="AF16" i="1"/>
  <c r="AE16" i="1"/>
  <c r="AD16" i="1"/>
  <c r="AA16" i="1"/>
  <c r="Z16" i="1"/>
  <c r="Y16" i="1"/>
  <c r="X16" i="1"/>
  <c r="W16" i="1"/>
  <c r="AB16" i="1" s="1"/>
  <c r="T16" i="1"/>
  <c r="S16" i="1"/>
  <c r="R16" i="1"/>
  <c r="Q16" i="1"/>
  <c r="P16" i="1"/>
  <c r="U16" i="1" s="1"/>
  <c r="L16" i="1"/>
  <c r="K16" i="1"/>
  <c r="J16" i="1"/>
  <c r="I16" i="1"/>
  <c r="H16" i="1"/>
  <c r="H20" i="1" s="1"/>
  <c r="G16" i="1"/>
  <c r="G20" i="1" s="1"/>
  <c r="F16" i="1"/>
  <c r="F20" i="1" s="1"/>
  <c r="E16" i="1"/>
  <c r="E20" i="1" s="1"/>
  <c r="M16" i="1"/>
  <c r="E23" i="1" l="1"/>
  <c r="G23" i="1"/>
  <c r="I20" i="1"/>
  <c r="I23" i="1" s="1"/>
  <c r="N16" i="1"/>
  <c r="N20" i="1" s="1"/>
  <c r="F23" i="1"/>
  <c r="K20" i="1"/>
  <c r="H23" i="1"/>
  <c r="L20" i="1"/>
  <c r="D17" i="1"/>
  <c r="L23" i="1" l="1"/>
  <c r="K23" i="1"/>
  <c r="M20" i="1"/>
  <c r="N23" i="1"/>
  <c r="M23" i="1"/>
</calcChain>
</file>

<file path=xl/sharedStrings.xml><?xml version="1.0" encoding="utf-8"?>
<sst xmlns="http://schemas.openxmlformats.org/spreadsheetml/2006/main" count="207" uniqueCount="72">
  <si>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</si>
  <si>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</si>
  <si>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</si>
  <si>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</si>
  <si>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</si>
  <si>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</si>
  <si>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</si>
  <si>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</si>
  <si>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</si>
  <si>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</si>
  <si>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</si>
  <si>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</si>
  <si>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</si>
  <si>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</si>
  <si>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</si>
  <si>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</si>
  <si>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</si>
  <si>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</si>
  <si>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</si>
  <si>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</si>
  <si>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</si>
  <si>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</si>
  <si>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</si>
  <si>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</si>
  <si>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</si>
  <si>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</si>
  <si>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</si>
  <si>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</si>
  <si>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</si>
  <si>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</si>
  <si>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</si>
  <si>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</si>
  <si>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</si>
  <si>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Jani Korhonen</t>
  </si>
  <si>
    <t>4.</t>
  </si>
  <si>
    <t>KeKi  2</t>
  </si>
  <si>
    <t>suomensarja</t>
  </si>
  <si>
    <t>Seurat</t>
  </si>
  <si>
    <t>13.</t>
  </si>
  <si>
    <t>KeKi</t>
  </si>
  <si>
    <t>2.</t>
  </si>
  <si>
    <t>2.9.1994   Kempele</t>
  </si>
  <si>
    <t>14.06. 2016  KeKi - SoJy  1-0  (2-1, 1-1)</t>
  </si>
  <si>
    <t>1.  ottelu</t>
  </si>
  <si>
    <t xml:space="preserve">  21 v   9 kk 12 pv</t>
  </si>
  <si>
    <t>YKKÖSPESIS</t>
  </si>
  <si>
    <t>7.</t>
  </si>
  <si>
    <t>MuPS</t>
  </si>
  <si>
    <t>MuPS = Muhoksen Pallo-Salamat  (1969)</t>
  </si>
  <si>
    <t>ykköspesis</t>
  </si>
  <si>
    <t>Lyöty</t>
  </si>
  <si>
    <t>Tuotu</t>
  </si>
  <si>
    <t>Mitalit</t>
  </si>
  <si>
    <t xml:space="preserve"> Arvo-ottelut</t>
  </si>
  <si>
    <t>hSM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</si>
  <si>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</si>
  <si>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</si>
  <si>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</si>
  <si>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</si>
  <si>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</si>
  <si>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</si>
  <si>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</si>
  <si>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</si>
  <si>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</si>
  <si>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SiKi = Simon Kiri  (1926)</t>
  </si>
  <si>
    <t>8.</t>
  </si>
  <si>
    <t>1.</t>
  </si>
  <si>
    <t>3.</t>
  </si>
  <si>
    <t>5.</t>
  </si>
  <si>
    <t>SiKi</t>
  </si>
  <si>
    <t>KeKi = Kempeleen Kiri  (1915),  kasvattajaseura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</si>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</sst>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 applyAlignment="1">
      <alignment horizontal="center"/>
    </xf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3" borderId="8" xfId="0" applyFont="1" applyFill="1" applyBorder="1"/>
    <xf numFmtId="0" fontId="4" fillId="3" borderId="9" xfId="0" applyFont="1" applyFill="1" applyBorder="1"/>
    <xf numFmtId="0" fontId="4" fillId="3" borderId="10" xfId="0" applyFont="1" applyFill="1" applyBorder="1"/>
    <xf numFmtId="0" fontId="4" fillId="6" borderId="2" xfId="0" applyFont="1" applyFill="1" applyBorder="1"/>
    <xf numFmtId="0" fontId="4" fillId="6" borderId="3" xfId="0" applyFont="1" applyFill="1" applyBorder="1"/>
    <xf numFmtId="0" fontId="4" fillId="6" borderId="4" xfId="0" applyFont="1" applyFill="1" applyBorder="1"/>
    <xf numFmtId="2" fontId="4" fillId="6" borderId="1" xfId="0" applyNumberFormat="1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2" borderId="0" xfId="0" applyFont="1" applyFill="1" applyBorder="1" applyAlignment="1">
      <alignment horizontal="left"/>
    </xf>
    <xf numFmtId="0" fontId="6" fillId="2" borderId="0" xfId="0" applyFont="1" applyFill="1"/>
    <xf numFmtId="0" fontId="4" fillId="2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8" fillId="2" borderId="0" xfId="0" applyFont="1" applyFill="1"/>
    <xf numFmtId="0" fontId="6" fillId="0" borderId="0" xfId="0" applyFont="1" applyFill="1"/>
    <xf numFmtId="0" fontId="4" fillId="3" borderId="3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7" borderId="1" xfId="0" applyFont="1" applyFill="1" applyBorder="1" applyAlignment="1"/>
    <xf numFmtId="0" fontId="4" fillId="7" borderId="1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165" fontId="4" fillId="7" borderId="1" xfId="0" applyNumberFormat="1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49" fontId="4" fillId="3" borderId="9" xfId="0" applyNumberFormat="1" applyFont="1" applyFill="1" applyBorder="1" applyAlignment="1">
      <alignment horizontal="left"/>
    </xf>
    <xf numFmtId="49" fontId="4" fillId="3" borderId="3" xfId="0" applyNumberFormat="1" applyFont="1" applyFill="1" applyBorder="1" applyAlignment="1">
      <alignment horizontal="left"/>
    </xf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/>
    <xf numFmtId="0" fontId="4" fillId="5" borderId="2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/>
    <xf numFmtId="0" fontId="4" fillId="2" borderId="11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center"/>
    </xf>
    <xf numFmtId="165" fontId="4" fillId="4" borderId="1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14" xfId="0" applyFont="1" applyFill="1" applyBorder="1"/>
    <xf numFmtId="0" fontId="4" fillId="2" borderId="0" xfId="0" applyFont="1" applyFill="1" applyAlignment="1">
      <alignment horizontal="left"/>
    </xf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7" borderId="12" xfId="0" applyFont="1" applyFill="1" applyBorder="1" applyAlignment="1">
      <alignment horizontal="left"/>
    </xf>
    <xf numFmtId="0" fontId="4" fillId="7" borderId="8" xfId="0" applyFont="1" applyFill="1" applyBorder="1" applyAlignment="1">
      <alignment horizontal="center"/>
    </xf>
    <xf numFmtId="0" fontId="4" fillId="7" borderId="10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2" borderId="8" xfId="0" applyFont="1" applyFill="1" applyBorder="1"/>
    <xf numFmtId="0" fontId="4" fillId="2" borderId="9" xfId="0" applyFont="1" applyFill="1" applyBorder="1"/>
    <xf numFmtId="0" fontId="4" fillId="2" borderId="10" xfId="0" applyFont="1" applyFill="1" applyBorder="1"/>
    <xf numFmtId="1" fontId="4" fillId="2" borderId="0" xfId="0" applyNumberFormat="1" applyFont="1" applyFill="1" applyAlignment="1">
      <alignment horizontal="center"/>
    </xf>
    <xf numFmtId="0" fontId="6" fillId="4" borderId="6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11" xfId="0" applyFont="1" applyFill="1" applyBorder="1"/>
    <xf numFmtId="0" fontId="6" fillId="4" borderId="0" xfId="0" applyFont="1" applyFill="1" applyBorder="1"/>
    <xf numFmtId="0" fontId="4" fillId="4" borderId="5" xfId="0" applyFont="1" applyFill="1" applyBorder="1"/>
    <xf numFmtId="0" fontId="4" fillId="4" borderId="8" xfId="0" applyFont="1" applyFill="1" applyBorder="1"/>
    <xf numFmtId="0" fontId="6" fillId="4" borderId="9" xfId="0" applyFont="1" applyFill="1" applyBorder="1"/>
    <xf numFmtId="0" fontId="4" fillId="4" borderId="9" xfId="0" applyFont="1" applyFill="1" applyBorder="1"/>
    <xf numFmtId="0" fontId="4" fillId="4" borderId="9" xfId="0" applyFont="1" applyFill="1" applyBorder="1" applyAlignment="1">
      <alignment horizontal="right"/>
    </xf>
    <xf numFmtId="0" fontId="4" fillId="4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3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66" customWidth="1"/>
    <col min="3" max="3" width="6.7109375" style="65" customWidth="1"/>
    <col min="4" max="4" width="9.42578125" style="66" customWidth="1"/>
    <col min="5" max="12" width="5.7109375" style="65" customWidth="1"/>
    <col min="13" max="13" width="6" style="65" customWidth="1"/>
    <col min="14" max="14" width="8.85546875" style="65" customWidth="1"/>
    <col min="15" max="15" width="0.7109375" style="32" customWidth="1"/>
    <col min="16" max="20" width="5.7109375" style="65" customWidth="1"/>
    <col min="21" max="21" width="8.7109375" style="65" customWidth="1"/>
    <col min="22" max="22" width="0.7109375" style="32" customWidth="1"/>
    <col min="23" max="27" width="5.7109375" style="65" customWidth="1"/>
    <col min="28" max="28" width="8.7109375" style="65" customWidth="1"/>
    <col min="29" max="29" width="0.7109375" style="32" customWidth="1"/>
    <col min="30" max="35" width="5.7109375" style="65" customWidth="1"/>
    <col min="36" max="36" width="69.140625" style="3" customWidth="1"/>
    <col min="37" max="16384" width="9.140625" style="5"/>
  </cols>
  <sheetData>
    <row r="1" spans="1:36" ht="19.5" customHeight="1" x14ac:dyDescent="0.25">
      <c r="A1" s="3"/>
      <c r="B1" s="7" t="s">
        <v>33</v>
      </c>
      <c r="C1" s="8"/>
      <c r="D1" s="9"/>
      <c r="E1" s="10" t="s">
        <v>41</v>
      </c>
      <c r="F1" s="11"/>
      <c r="G1" s="11"/>
      <c r="H1" s="11"/>
      <c r="I1" s="8"/>
      <c r="J1" s="8"/>
      <c r="K1" s="8"/>
      <c r="L1" s="11"/>
      <c r="M1" s="8"/>
      <c r="N1" s="8"/>
      <c r="O1" s="12"/>
      <c r="P1" s="11"/>
      <c r="Q1" s="8"/>
      <c r="R1" s="8"/>
      <c r="S1" s="8"/>
      <c r="T1" s="8"/>
      <c r="U1" s="8"/>
      <c r="V1" s="12"/>
      <c r="W1" s="8"/>
      <c r="X1" s="8"/>
      <c r="Y1" s="8"/>
      <c r="Z1" s="8"/>
      <c r="AA1" s="8"/>
      <c r="AB1" s="8"/>
      <c r="AC1" s="12"/>
      <c r="AD1" s="8"/>
      <c r="AE1" s="8"/>
      <c r="AF1" s="8"/>
      <c r="AG1" s="8"/>
      <c r="AH1" s="8"/>
      <c r="AI1" s="8"/>
    </row>
    <row r="2" spans="1:36" s="6" customFormat="1" ht="15" customHeight="1" x14ac:dyDescent="0.2">
      <c r="A2" s="4"/>
      <c r="B2" s="13" t="s">
        <v>11</v>
      </c>
      <c r="C2" s="14"/>
      <c r="D2" s="15"/>
      <c r="E2" s="16" t="s">
        <v>12</v>
      </c>
      <c r="F2" s="17"/>
      <c r="G2" s="17"/>
      <c r="H2" s="17"/>
      <c r="I2" s="24" t="s">
        <v>13</v>
      </c>
      <c r="J2" s="20"/>
      <c r="K2" s="17"/>
      <c r="L2" s="17"/>
      <c r="M2" s="17"/>
      <c r="N2" s="18"/>
      <c r="O2" s="22"/>
      <c r="P2" s="25" t="s">
        <v>14</v>
      </c>
      <c r="Q2" s="17"/>
      <c r="R2" s="17"/>
      <c r="S2" s="17"/>
      <c r="T2" s="23"/>
      <c r="U2" s="24"/>
      <c r="V2" s="22"/>
      <c r="W2" s="25" t="s">
        <v>15</v>
      </c>
      <c r="X2" s="17"/>
      <c r="Y2" s="17"/>
      <c r="Z2" s="17"/>
      <c r="AA2" s="17"/>
      <c r="AB2" s="18"/>
      <c r="AC2" s="22"/>
      <c r="AD2" s="25" t="s">
        <v>53</v>
      </c>
      <c r="AE2" s="17"/>
      <c r="AF2" s="17"/>
      <c r="AG2" s="23"/>
      <c r="AH2" s="17" t="s">
        <v>52</v>
      </c>
      <c r="AI2" s="18"/>
      <c r="AJ2" s="4"/>
    </row>
    <row r="3" spans="1:36" s="6" customFormat="1" ht="15" customHeight="1" x14ac:dyDescent="0.2">
      <c r="A3" s="4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16</v>
      </c>
      <c r="J3" s="21" t="s">
        <v>17</v>
      </c>
      <c r="K3" s="21" t="s">
        <v>18</v>
      </c>
      <c r="L3" s="21" t="s">
        <v>19</v>
      </c>
      <c r="M3" s="21" t="s">
        <v>20</v>
      </c>
      <c r="N3" s="21" t="s">
        <v>21</v>
      </c>
      <c r="O3" s="26"/>
      <c r="P3" s="21" t="s">
        <v>3</v>
      </c>
      <c r="Q3" s="21" t="s">
        <v>8</v>
      </c>
      <c r="R3" s="18" t="s">
        <v>5</v>
      </c>
      <c r="S3" s="21" t="s">
        <v>6</v>
      </c>
      <c r="T3" s="21" t="s">
        <v>16</v>
      </c>
      <c r="U3" s="21" t="s">
        <v>21</v>
      </c>
      <c r="V3" s="26"/>
      <c r="W3" s="21" t="s">
        <v>3</v>
      </c>
      <c r="X3" s="21" t="s">
        <v>8</v>
      </c>
      <c r="Y3" s="18" t="s">
        <v>5</v>
      </c>
      <c r="Z3" s="21" t="s">
        <v>6</v>
      </c>
      <c r="AA3" s="21" t="s">
        <v>16</v>
      </c>
      <c r="AB3" s="21" t="s">
        <v>21</v>
      </c>
      <c r="AC3" s="26"/>
      <c r="AD3" s="21" t="s">
        <v>22</v>
      </c>
      <c r="AE3" s="21" t="s">
        <v>23</v>
      </c>
      <c r="AF3" s="18" t="s">
        <v>54</v>
      </c>
      <c r="AG3" s="18" t="s">
        <v>30</v>
      </c>
      <c r="AH3" s="20" t="s">
        <v>31</v>
      </c>
      <c r="AI3" s="21" t="s">
        <v>32</v>
      </c>
      <c r="AJ3" s="4"/>
    </row>
    <row r="4" spans="1:36" s="6" customFormat="1" ht="15" customHeight="1" x14ac:dyDescent="0.25">
      <c r="A4" s="4"/>
      <c r="B4" s="27">
        <v>2010</v>
      </c>
      <c r="C4" s="27" t="s">
        <v>34</v>
      </c>
      <c r="D4" s="28" t="s">
        <v>35</v>
      </c>
      <c r="E4" s="29"/>
      <c r="F4" s="29" t="s">
        <v>36</v>
      </c>
      <c r="G4" s="27"/>
      <c r="H4" s="27"/>
      <c r="I4" s="28"/>
      <c r="J4" s="28"/>
      <c r="K4" s="28"/>
      <c r="L4" s="28"/>
      <c r="M4" s="27"/>
      <c r="N4" s="27"/>
      <c r="O4" s="32"/>
      <c r="P4" s="30"/>
      <c r="Q4" s="30"/>
      <c r="R4" s="30"/>
      <c r="S4" s="30"/>
      <c r="T4" s="30"/>
      <c r="U4" s="30"/>
      <c r="V4" s="32"/>
      <c r="W4" s="31"/>
      <c r="X4" s="31"/>
      <c r="Y4" s="31"/>
      <c r="Z4" s="31"/>
      <c r="AA4" s="31"/>
      <c r="AB4" s="31"/>
      <c r="AC4" s="32"/>
      <c r="AD4" s="30"/>
      <c r="AE4" s="30"/>
      <c r="AF4" s="30"/>
      <c r="AG4" s="30"/>
      <c r="AH4" s="30"/>
      <c r="AI4" s="30"/>
      <c r="AJ4" s="4"/>
    </row>
    <row r="5" spans="1:36" s="6" customFormat="1" ht="15" customHeight="1" x14ac:dyDescent="0.25">
      <c r="A5" s="4"/>
      <c r="B5" s="27">
        <v>2011</v>
      </c>
      <c r="C5" s="27" t="s">
        <v>34</v>
      </c>
      <c r="D5" s="28" t="s">
        <v>35</v>
      </c>
      <c r="E5" s="29"/>
      <c r="F5" s="29" t="s">
        <v>36</v>
      </c>
      <c r="G5" s="27"/>
      <c r="H5" s="27"/>
      <c r="I5" s="28"/>
      <c r="J5" s="28"/>
      <c r="K5" s="28"/>
      <c r="L5" s="28"/>
      <c r="M5" s="27"/>
      <c r="N5" s="27"/>
      <c r="O5" s="32"/>
      <c r="P5" s="30"/>
      <c r="Q5" s="30"/>
      <c r="R5" s="30"/>
      <c r="S5" s="30"/>
      <c r="T5" s="30"/>
      <c r="U5" s="30"/>
      <c r="V5" s="32"/>
      <c r="W5" s="31"/>
      <c r="X5" s="31"/>
      <c r="Y5" s="31"/>
      <c r="Z5" s="31"/>
      <c r="AA5" s="31"/>
      <c r="AB5" s="31"/>
      <c r="AC5" s="32"/>
      <c r="AD5" s="30"/>
      <c r="AE5" s="30"/>
      <c r="AF5" s="30"/>
      <c r="AG5" s="30"/>
      <c r="AH5" s="30"/>
      <c r="AI5" s="30"/>
      <c r="AJ5" s="4"/>
    </row>
    <row r="6" spans="1:36" s="6" customFormat="1" ht="15" customHeight="1" x14ac:dyDescent="0.25">
      <c r="A6" s="4"/>
      <c r="B6" s="27">
        <v>2012</v>
      </c>
      <c r="C6" s="27" t="s">
        <v>34</v>
      </c>
      <c r="D6" s="28" t="s">
        <v>35</v>
      </c>
      <c r="E6" s="29"/>
      <c r="F6" s="29" t="s">
        <v>36</v>
      </c>
      <c r="G6" s="27"/>
      <c r="H6" s="27"/>
      <c r="I6" s="28"/>
      <c r="J6" s="28"/>
      <c r="K6" s="28"/>
      <c r="L6" s="28"/>
      <c r="M6" s="27"/>
      <c r="N6" s="27"/>
      <c r="O6" s="32"/>
      <c r="P6" s="30"/>
      <c r="Q6" s="30"/>
      <c r="R6" s="30"/>
      <c r="S6" s="30"/>
      <c r="T6" s="30"/>
      <c r="U6" s="30"/>
      <c r="V6" s="32"/>
      <c r="W6" s="31"/>
      <c r="X6" s="31"/>
      <c r="Y6" s="31"/>
      <c r="Z6" s="31"/>
      <c r="AA6" s="31"/>
      <c r="AB6" s="31"/>
      <c r="AC6" s="32"/>
      <c r="AD6" s="30"/>
      <c r="AE6" s="30"/>
      <c r="AF6" s="30"/>
      <c r="AG6" s="30"/>
      <c r="AH6" s="30"/>
      <c r="AI6" s="30"/>
      <c r="AJ6" s="4"/>
    </row>
    <row r="7" spans="1:36" s="6" customFormat="1" ht="15" customHeight="1" x14ac:dyDescent="0.25">
      <c r="A7" s="4"/>
      <c r="B7" s="27">
        <v>2013</v>
      </c>
      <c r="C7" s="27" t="s">
        <v>34</v>
      </c>
      <c r="D7" s="28" t="s">
        <v>35</v>
      </c>
      <c r="E7" s="29"/>
      <c r="F7" s="29" t="s">
        <v>36</v>
      </c>
      <c r="G7" s="27"/>
      <c r="H7" s="27"/>
      <c r="I7" s="28"/>
      <c r="J7" s="28"/>
      <c r="K7" s="28"/>
      <c r="L7" s="28"/>
      <c r="M7" s="27"/>
      <c r="N7" s="27"/>
      <c r="O7" s="32"/>
      <c r="P7" s="30"/>
      <c r="Q7" s="30"/>
      <c r="R7" s="30"/>
      <c r="S7" s="30"/>
      <c r="T7" s="30"/>
      <c r="U7" s="30"/>
      <c r="V7" s="32"/>
      <c r="W7" s="31"/>
      <c r="X7" s="31"/>
      <c r="Y7" s="31"/>
      <c r="Z7" s="31"/>
      <c r="AA7" s="31"/>
      <c r="AB7" s="31"/>
      <c r="AC7" s="32"/>
      <c r="AD7" s="30"/>
      <c r="AE7" s="30"/>
      <c r="AF7" s="30"/>
      <c r="AG7" s="30"/>
      <c r="AH7" s="30"/>
      <c r="AI7" s="30"/>
      <c r="AJ7" s="4"/>
    </row>
    <row r="8" spans="1:36" s="6" customFormat="1" ht="15" customHeight="1" x14ac:dyDescent="0.25">
      <c r="A8" s="4"/>
      <c r="B8" s="27">
        <v>2014</v>
      </c>
      <c r="C8" s="27" t="s">
        <v>34</v>
      </c>
      <c r="D8" s="28" t="s">
        <v>35</v>
      </c>
      <c r="E8" s="29"/>
      <c r="F8" s="29" t="s">
        <v>36</v>
      </c>
      <c r="G8" s="27"/>
      <c r="H8" s="27"/>
      <c r="I8" s="28"/>
      <c r="J8" s="28"/>
      <c r="K8" s="28"/>
      <c r="L8" s="28"/>
      <c r="M8" s="27"/>
      <c r="N8" s="27"/>
      <c r="O8" s="32"/>
      <c r="P8" s="30"/>
      <c r="Q8" s="30"/>
      <c r="R8" s="30"/>
      <c r="S8" s="30"/>
      <c r="T8" s="30"/>
      <c r="U8" s="30"/>
      <c r="V8" s="32"/>
      <c r="W8" s="31"/>
      <c r="X8" s="31"/>
      <c r="Y8" s="31"/>
      <c r="Z8" s="31"/>
      <c r="AA8" s="31"/>
      <c r="AB8" s="31"/>
      <c r="AC8" s="32"/>
      <c r="AD8" s="30"/>
      <c r="AE8" s="30"/>
      <c r="AF8" s="30"/>
      <c r="AG8" s="30"/>
      <c r="AH8" s="30"/>
      <c r="AI8" s="30"/>
      <c r="AJ8" s="4"/>
    </row>
    <row r="9" spans="1:36" s="6" customFormat="1" ht="15" customHeight="1" x14ac:dyDescent="0.25">
      <c r="A9" s="4"/>
      <c r="B9" s="27">
        <v>2015</v>
      </c>
      <c r="C9" s="27" t="s">
        <v>34</v>
      </c>
      <c r="D9" s="28" t="s">
        <v>35</v>
      </c>
      <c r="E9" s="29"/>
      <c r="F9" s="29" t="s">
        <v>36</v>
      </c>
      <c r="G9" s="27"/>
      <c r="H9" s="27"/>
      <c r="I9" s="28"/>
      <c r="J9" s="28"/>
      <c r="K9" s="28"/>
      <c r="L9" s="28"/>
      <c r="M9" s="27"/>
      <c r="N9" s="27"/>
      <c r="O9" s="32">
        <v>0</v>
      </c>
      <c r="P9" s="30"/>
      <c r="Q9" s="30"/>
      <c r="R9" s="30"/>
      <c r="S9" s="30"/>
      <c r="T9" s="30"/>
      <c r="U9" s="30"/>
      <c r="V9" s="32">
        <v>0</v>
      </c>
      <c r="W9" s="31"/>
      <c r="X9" s="31"/>
      <c r="Y9" s="31"/>
      <c r="Z9" s="31"/>
      <c r="AA9" s="31"/>
      <c r="AB9" s="31"/>
      <c r="AC9" s="32">
        <v>0</v>
      </c>
      <c r="AD9" s="30"/>
      <c r="AE9" s="30"/>
      <c r="AF9" s="30"/>
      <c r="AG9" s="30"/>
      <c r="AH9" s="30"/>
      <c r="AI9" s="30"/>
      <c r="AJ9" s="4"/>
    </row>
    <row r="10" spans="1:36" s="6" customFormat="1" ht="15" customHeight="1" x14ac:dyDescent="0.25">
      <c r="A10" s="4"/>
      <c r="B10" s="27">
        <v>2016</v>
      </c>
      <c r="C10" s="27" t="s">
        <v>40</v>
      </c>
      <c r="D10" s="28" t="s">
        <v>35</v>
      </c>
      <c r="E10" s="29"/>
      <c r="F10" s="29" t="s">
        <v>36</v>
      </c>
      <c r="G10" s="27"/>
      <c r="H10" s="27"/>
      <c r="I10" s="28"/>
      <c r="J10" s="28"/>
      <c r="K10" s="28"/>
      <c r="L10" s="28"/>
      <c r="M10" s="27"/>
      <c r="N10" s="27"/>
      <c r="O10" s="32">
        <v>0</v>
      </c>
      <c r="P10" s="30"/>
      <c r="Q10" s="30"/>
      <c r="R10" s="30"/>
      <c r="S10" s="30"/>
      <c r="T10" s="30"/>
      <c r="U10" s="30"/>
      <c r="V10" s="32">
        <v>0</v>
      </c>
      <c r="W10" s="31"/>
      <c r="X10" s="31"/>
      <c r="Y10" s="31"/>
      <c r="Z10" s="31"/>
      <c r="AA10" s="31"/>
      <c r="AB10" s="31"/>
      <c r="AC10" s="32">
        <v>0</v>
      </c>
      <c r="AD10" s="30"/>
      <c r="AE10" s="30"/>
      <c r="AF10" s="30"/>
      <c r="AG10" s="30"/>
      <c r="AH10" s="30"/>
      <c r="AI10" s="30"/>
      <c r="AJ10" s="4"/>
    </row>
    <row r="11" spans="1:36" s="6" customFormat="1" ht="15" customHeight="1" x14ac:dyDescent="0.25">
      <c r="A11" s="4"/>
      <c r="B11" s="30">
        <v>2016</v>
      </c>
      <c r="C11" s="30" t="s">
        <v>38</v>
      </c>
      <c r="D11" s="7" t="s">
        <v>39</v>
      </c>
      <c r="E11" s="30">
        <v>3</v>
      </c>
      <c r="F11" s="30">
        <v>0</v>
      </c>
      <c r="G11" s="30">
        <v>6</v>
      </c>
      <c r="H11" s="14">
        <v>0</v>
      </c>
      <c r="I11" s="30">
        <v>8</v>
      </c>
      <c r="J11" s="30">
        <v>0</v>
      </c>
      <c r="K11" s="30">
        <v>1</v>
      </c>
      <c r="L11" s="30">
        <v>1</v>
      </c>
      <c r="M11" s="35">
        <v>6</v>
      </c>
      <c r="N11" s="33">
        <v>0.44400000000000001</v>
      </c>
      <c r="O11" s="32">
        <v>18</v>
      </c>
      <c r="P11" s="30"/>
      <c r="Q11" s="30"/>
      <c r="R11" s="30"/>
      <c r="S11" s="30"/>
      <c r="T11" s="30"/>
      <c r="U11" s="30"/>
      <c r="V11" s="32">
        <v>18</v>
      </c>
      <c r="W11" s="31"/>
      <c r="X11" s="31"/>
      <c r="Y11" s="31"/>
      <c r="Z11" s="31"/>
      <c r="AA11" s="31"/>
      <c r="AB11" s="31"/>
      <c r="AC11" s="32">
        <v>18</v>
      </c>
      <c r="AD11" s="30"/>
      <c r="AE11" s="30"/>
      <c r="AF11" s="30"/>
      <c r="AG11" s="30"/>
      <c r="AH11" s="30"/>
      <c r="AI11" s="30"/>
      <c r="AJ11" s="4"/>
    </row>
    <row r="12" spans="1:36" s="6" customFormat="1" ht="15" customHeight="1" x14ac:dyDescent="0.25">
      <c r="A12" s="4"/>
      <c r="B12" s="72">
        <v>2017</v>
      </c>
      <c r="C12" s="72" t="s">
        <v>46</v>
      </c>
      <c r="D12" s="74" t="s">
        <v>47</v>
      </c>
      <c r="E12" s="72"/>
      <c r="F12" s="75" t="s">
        <v>49</v>
      </c>
      <c r="G12" s="76"/>
      <c r="H12" s="77"/>
      <c r="I12" s="72"/>
      <c r="J12" s="72"/>
      <c r="K12" s="72"/>
      <c r="L12" s="72"/>
      <c r="M12" s="72"/>
      <c r="N12" s="78"/>
      <c r="O12" s="32">
        <v>0</v>
      </c>
      <c r="P12" s="30"/>
      <c r="Q12" s="30"/>
      <c r="R12" s="30"/>
      <c r="S12" s="30"/>
      <c r="T12" s="30"/>
      <c r="U12" s="30"/>
      <c r="V12" s="32">
        <v>0</v>
      </c>
      <c r="W12" s="31"/>
      <c r="X12" s="31"/>
      <c r="Y12" s="31"/>
      <c r="Z12" s="31"/>
      <c r="AA12" s="31"/>
      <c r="AB12" s="31"/>
      <c r="AC12" s="32">
        <v>0</v>
      </c>
      <c r="AD12" s="30"/>
      <c r="AE12" s="30"/>
      <c r="AF12" s="30"/>
      <c r="AG12" s="30"/>
      <c r="AH12" s="30"/>
      <c r="AI12" s="30"/>
      <c r="AJ12" s="4"/>
    </row>
    <row r="13" spans="1:36" s="6" customFormat="1" ht="15" customHeight="1" x14ac:dyDescent="0.25">
      <c r="A13" s="4"/>
      <c r="B13" s="27">
        <v>2018</v>
      </c>
      <c r="C13" s="27" t="s">
        <v>66</v>
      </c>
      <c r="D13" s="28" t="s">
        <v>69</v>
      </c>
      <c r="E13" s="29"/>
      <c r="F13" s="29" t="s">
        <v>36</v>
      </c>
      <c r="G13" s="108"/>
      <c r="H13" s="109"/>
      <c r="I13" s="28"/>
      <c r="J13" s="28"/>
      <c r="K13" s="28"/>
      <c r="L13" s="28"/>
      <c r="M13" s="27"/>
      <c r="N13" s="27"/>
      <c r="O13" s="32">
        <v>0</v>
      </c>
      <c r="P13" s="30"/>
      <c r="Q13" s="30"/>
      <c r="R13" s="30"/>
      <c r="S13" s="30"/>
      <c r="T13" s="30"/>
      <c r="U13" s="30"/>
      <c r="V13" s="32">
        <v>0</v>
      </c>
      <c r="W13" s="31"/>
      <c r="X13" s="31"/>
      <c r="Y13" s="31"/>
      <c r="Z13" s="31"/>
      <c r="AA13" s="31"/>
      <c r="AB13" s="31"/>
      <c r="AC13" s="32"/>
      <c r="AD13" s="30"/>
      <c r="AE13" s="30"/>
      <c r="AF13" s="30"/>
      <c r="AG13" s="30"/>
      <c r="AH13" s="30"/>
      <c r="AI13" s="30"/>
      <c r="AJ13" s="4"/>
    </row>
    <row r="14" spans="1:36" s="6" customFormat="1" ht="15" customHeight="1" x14ac:dyDescent="0.25">
      <c r="A14" s="4"/>
      <c r="B14" s="72">
        <v>2019</v>
      </c>
      <c r="C14" s="72" t="s">
        <v>71</v>
      </c>
      <c r="D14" s="74" t="s">
        <v>69</v>
      </c>
      <c r="E14" s="72"/>
      <c r="F14" s="75" t="s">
        <v>49</v>
      </c>
      <c r="G14" s="72"/>
      <c r="H14" s="72"/>
      <c r="I14" s="72"/>
      <c r="J14" s="72"/>
      <c r="K14" s="72"/>
      <c r="L14" s="72"/>
      <c r="M14" s="72"/>
      <c r="N14" s="78"/>
      <c r="O14" s="32">
        <v>0</v>
      </c>
      <c r="P14" s="30"/>
      <c r="Q14" s="30"/>
      <c r="R14" s="30"/>
      <c r="S14" s="30"/>
      <c r="T14" s="30"/>
      <c r="U14" s="30"/>
      <c r="V14" s="32">
        <v>0</v>
      </c>
      <c r="W14" s="31"/>
      <c r="X14" s="31"/>
      <c r="Y14" s="31"/>
      <c r="Z14" s="31"/>
      <c r="AA14" s="31"/>
      <c r="AB14" s="31"/>
      <c r="AC14" s="32">
        <v>0</v>
      </c>
      <c r="AD14" s="30"/>
      <c r="AE14" s="30"/>
      <c r="AF14" s="30"/>
      <c r="AG14" s="30"/>
      <c r="AH14" s="30"/>
      <c r="AI14" s="30"/>
      <c r="AJ14" s="4"/>
    </row>
    <row r="15" spans="1:36" s="6" customFormat="1" ht="15" customHeight="1" x14ac:dyDescent="0.25">
      <c r="A15" s="4"/>
      <c r="B15" s="27">
        <v>2020</v>
      </c>
      <c r="C15" s="27" t="s">
        <v>66</v>
      </c>
      <c r="D15" s="28" t="s">
        <v>35</v>
      </c>
      <c r="E15" s="29"/>
      <c r="F15" s="29" t="s">
        <v>36</v>
      </c>
      <c r="G15" s="108"/>
      <c r="H15" s="109"/>
      <c r="I15" s="28"/>
      <c r="J15" s="28"/>
      <c r="K15" s="28"/>
      <c r="L15" s="28"/>
      <c r="M15" s="27"/>
      <c r="N15" s="27"/>
      <c r="O15" s="32">
        <v>0</v>
      </c>
      <c r="P15" s="30"/>
      <c r="Q15" s="30"/>
      <c r="R15" s="30"/>
      <c r="S15" s="30"/>
      <c r="T15" s="30"/>
      <c r="U15" s="30"/>
      <c r="V15" s="32">
        <v>0</v>
      </c>
      <c r="W15" s="31"/>
      <c r="X15" s="31"/>
      <c r="Y15" s="31"/>
      <c r="Z15" s="31"/>
      <c r="AA15" s="31"/>
      <c r="AB15" s="31"/>
      <c r="AC15" s="32">
        <v>0</v>
      </c>
      <c r="AD15" s="30"/>
      <c r="AE15" s="30"/>
      <c r="AF15" s="30"/>
      <c r="AG15" s="30"/>
      <c r="AH15" s="30"/>
      <c r="AI15" s="30"/>
      <c r="AJ15" s="4"/>
    </row>
    <row r="16" spans="1:36" s="6" customFormat="1" ht="15" customHeight="1" x14ac:dyDescent="0.2">
      <c r="A16" s="3"/>
      <c r="B16" s="19" t="s">
        <v>7</v>
      </c>
      <c r="C16" s="20"/>
      <c r="D16" s="18"/>
      <c r="E16" s="21">
        <f t="shared" ref="E16:M16" si="0">SUM(E4:E15)</f>
        <v>3</v>
      </c>
      <c r="F16" s="21">
        <f t="shared" si="0"/>
        <v>0</v>
      </c>
      <c r="G16" s="21">
        <f t="shared" si="0"/>
        <v>6</v>
      </c>
      <c r="H16" s="21">
        <f t="shared" si="0"/>
        <v>0</v>
      </c>
      <c r="I16" s="21">
        <f t="shared" si="0"/>
        <v>8</v>
      </c>
      <c r="J16" s="21">
        <f t="shared" si="0"/>
        <v>0</v>
      </c>
      <c r="K16" s="21">
        <f t="shared" si="0"/>
        <v>1</v>
      </c>
      <c r="L16" s="21">
        <f t="shared" si="0"/>
        <v>1</v>
      </c>
      <c r="M16" s="21">
        <f t="shared" si="0"/>
        <v>6</v>
      </c>
      <c r="N16" s="34">
        <f>PRODUCT(I16/O16)</f>
        <v>0.44444444444444442</v>
      </c>
      <c r="O16" s="26">
        <f t="shared" ref="O16:AI16" si="1">SUM(O4:O15)</f>
        <v>18</v>
      </c>
      <c r="P16" s="21">
        <f t="shared" si="1"/>
        <v>0</v>
      </c>
      <c r="Q16" s="21">
        <f t="shared" si="1"/>
        <v>0</v>
      </c>
      <c r="R16" s="21">
        <f t="shared" si="1"/>
        <v>0</v>
      </c>
      <c r="S16" s="21">
        <f t="shared" si="1"/>
        <v>0</v>
      </c>
      <c r="T16" s="21">
        <f t="shared" si="1"/>
        <v>0</v>
      </c>
      <c r="U16" s="34">
        <f>PRODUCT(P16/V16)</f>
        <v>0</v>
      </c>
      <c r="V16" s="26">
        <f t="shared" ref="V16" si="2">SUM(V4:V15)</f>
        <v>18</v>
      </c>
      <c r="W16" s="21">
        <f t="shared" si="1"/>
        <v>0</v>
      </c>
      <c r="X16" s="21">
        <f t="shared" si="1"/>
        <v>0</v>
      </c>
      <c r="Y16" s="21">
        <f t="shared" si="1"/>
        <v>0</v>
      </c>
      <c r="Z16" s="21">
        <f t="shared" si="1"/>
        <v>0</v>
      </c>
      <c r="AA16" s="21">
        <f t="shared" si="1"/>
        <v>0</v>
      </c>
      <c r="AB16" s="34">
        <f>PRODUCT(W16/AC16)</f>
        <v>0</v>
      </c>
      <c r="AC16" s="26">
        <f t="shared" ref="AC16" si="3">SUM(AC4:AC15)</f>
        <v>18</v>
      </c>
      <c r="AD16" s="21">
        <f t="shared" si="1"/>
        <v>0</v>
      </c>
      <c r="AE16" s="21">
        <f t="shared" si="1"/>
        <v>0</v>
      </c>
      <c r="AF16" s="21">
        <f t="shared" si="1"/>
        <v>0</v>
      </c>
      <c r="AG16" s="21">
        <f t="shared" si="1"/>
        <v>0</v>
      </c>
      <c r="AH16" s="21">
        <f t="shared" si="1"/>
        <v>0</v>
      </c>
      <c r="AI16" s="21">
        <f t="shared" si="1"/>
        <v>0</v>
      </c>
      <c r="AJ16" s="4"/>
    </row>
    <row r="17" spans="1:37" ht="15" customHeight="1" x14ac:dyDescent="0.2">
      <c r="A17" s="4"/>
      <c r="B17" s="7" t="s">
        <v>2</v>
      </c>
      <c r="C17" s="35"/>
      <c r="D17" s="36">
        <f>SUM(F16:H16)+((I16-F16-G16)/3)+(E16/3)+(AD16*25)+(AE16*25)+(AF16*10)+(AG16*25)+(AH16*20)+(AI16*15)</f>
        <v>7.666666666666667</v>
      </c>
      <c r="E17" s="37"/>
      <c r="F17" s="37"/>
      <c r="G17" s="37"/>
      <c r="H17" s="37"/>
      <c r="I17" s="37"/>
      <c r="J17" s="37"/>
      <c r="K17" s="37"/>
      <c r="L17" s="37"/>
      <c r="M17" s="37"/>
      <c r="N17" s="38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9"/>
      <c r="AI17" s="37"/>
      <c r="AJ17" s="4"/>
    </row>
    <row r="18" spans="1:37" s="6" customFormat="1" ht="15" customHeight="1" x14ac:dyDescent="0.25">
      <c r="A18" s="4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8"/>
      <c r="O18" s="32"/>
      <c r="P18" s="37"/>
      <c r="Q18" s="40"/>
      <c r="R18" s="37"/>
      <c r="S18" s="37"/>
      <c r="T18" s="37"/>
      <c r="U18" s="37"/>
      <c r="V18" s="32"/>
      <c r="W18" s="37"/>
      <c r="X18" s="37"/>
      <c r="Y18" s="37"/>
      <c r="Z18" s="37"/>
      <c r="AA18" s="37"/>
      <c r="AB18" s="37"/>
      <c r="AC18" s="32"/>
      <c r="AD18" s="37"/>
      <c r="AE18" s="37"/>
      <c r="AF18" s="37"/>
      <c r="AG18" s="37"/>
      <c r="AH18" s="37"/>
      <c r="AI18" s="37"/>
      <c r="AJ18" s="4"/>
    </row>
    <row r="19" spans="1:37" ht="15" customHeight="1" x14ac:dyDescent="0.25">
      <c r="A19" s="4"/>
      <c r="B19" s="25" t="s">
        <v>24</v>
      </c>
      <c r="C19" s="42"/>
      <c r="D19" s="42"/>
      <c r="E19" s="21" t="s">
        <v>3</v>
      </c>
      <c r="F19" s="21" t="s">
        <v>8</v>
      </c>
      <c r="G19" s="18" t="s">
        <v>5</v>
      </c>
      <c r="H19" s="21" t="s">
        <v>6</v>
      </c>
      <c r="I19" s="21" t="s">
        <v>16</v>
      </c>
      <c r="J19" s="37"/>
      <c r="K19" s="21" t="s">
        <v>26</v>
      </c>
      <c r="L19" s="21" t="s">
        <v>27</v>
      </c>
      <c r="M19" s="21" t="s">
        <v>28</v>
      </c>
      <c r="N19" s="21" t="s">
        <v>21</v>
      </c>
      <c r="O19" s="26"/>
      <c r="P19" s="43" t="s">
        <v>29</v>
      </c>
      <c r="Q19" s="15"/>
      <c r="R19" s="15"/>
      <c r="S19" s="15"/>
      <c r="T19" s="44"/>
      <c r="U19" s="44"/>
      <c r="V19" s="44"/>
      <c r="W19" s="44"/>
      <c r="X19" s="44"/>
      <c r="Y19" s="44"/>
      <c r="Z19" s="44"/>
      <c r="AA19" s="15"/>
      <c r="AB19" s="15"/>
      <c r="AC19" s="44"/>
      <c r="AD19" s="15"/>
      <c r="AE19" s="15"/>
      <c r="AF19" s="15"/>
      <c r="AG19" s="15"/>
      <c r="AH19" s="15"/>
      <c r="AI19" s="46"/>
      <c r="AJ19" s="4"/>
      <c r="AK19" s="1"/>
    </row>
    <row r="20" spans="1:37" ht="15" customHeight="1" x14ac:dyDescent="0.25">
      <c r="A20" s="4"/>
      <c r="B20" s="43" t="s">
        <v>12</v>
      </c>
      <c r="C20" s="15"/>
      <c r="D20" s="46"/>
      <c r="E20" s="30">
        <f>PRODUCT(E16)</f>
        <v>3</v>
      </c>
      <c r="F20" s="30">
        <f>PRODUCT(F16)</f>
        <v>0</v>
      </c>
      <c r="G20" s="30">
        <f>PRODUCT(G16)</f>
        <v>6</v>
      </c>
      <c r="H20" s="30">
        <f>PRODUCT(H16)</f>
        <v>0</v>
      </c>
      <c r="I20" s="30">
        <f>PRODUCT(I16)</f>
        <v>8</v>
      </c>
      <c r="J20" s="37"/>
      <c r="K20" s="47">
        <f>PRODUCT((F20+G20)/E20)</f>
        <v>2</v>
      </c>
      <c r="L20" s="47">
        <f>PRODUCT(H20/E20)</f>
        <v>0</v>
      </c>
      <c r="M20" s="47">
        <f>PRODUCT(I20/E20)</f>
        <v>2.6666666666666665</v>
      </c>
      <c r="N20" s="48">
        <f>PRODUCT(N16)</f>
        <v>0.44444444444444442</v>
      </c>
      <c r="O20" s="26">
        <f>PRODUCT(O16)</f>
        <v>18</v>
      </c>
      <c r="P20" s="97" t="s">
        <v>9</v>
      </c>
      <c r="Q20" s="114"/>
      <c r="R20" s="115" t="s">
        <v>42</v>
      </c>
      <c r="S20" s="115"/>
      <c r="T20" s="115"/>
      <c r="U20" s="115"/>
      <c r="V20" s="115"/>
      <c r="W20" s="115"/>
      <c r="X20" s="115"/>
      <c r="Y20" s="115"/>
      <c r="Z20" s="116" t="s">
        <v>43</v>
      </c>
      <c r="AA20" s="115"/>
      <c r="AB20" s="117" t="s">
        <v>44</v>
      </c>
      <c r="AC20" s="115"/>
      <c r="AD20" s="115"/>
      <c r="AE20" s="115"/>
      <c r="AF20" s="115"/>
      <c r="AG20" s="116"/>
      <c r="AH20" s="115"/>
      <c r="AI20" s="118"/>
      <c r="AJ20" s="4"/>
      <c r="AK20" s="1"/>
    </row>
    <row r="21" spans="1:37" ht="15" customHeight="1" x14ac:dyDescent="0.25">
      <c r="A21" s="4"/>
      <c r="B21" s="49" t="s">
        <v>14</v>
      </c>
      <c r="C21" s="50"/>
      <c r="D21" s="51"/>
      <c r="E21" s="30"/>
      <c r="F21" s="30"/>
      <c r="G21" s="30"/>
      <c r="H21" s="30"/>
      <c r="I21" s="30"/>
      <c r="J21" s="37"/>
      <c r="K21" s="47"/>
      <c r="L21" s="47"/>
      <c r="M21" s="47"/>
      <c r="N21" s="48"/>
      <c r="O21" s="26"/>
      <c r="P21" s="119" t="s">
        <v>50</v>
      </c>
      <c r="Q21" s="120"/>
      <c r="R21" s="115" t="s">
        <v>42</v>
      </c>
      <c r="S21" s="115"/>
      <c r="T21" s="115"/>
      <c r="U21" s="115"/>
      <c r="V21" s="115"/>
      <c r="W21" s="115"/>
      <c r="X21" s="115"/>
      <c r="Y21" s="115"/>
      <c r="Z21" s="116" t="s">
        <v>43</v>
      </c>
      <c r="AA21" s="115"/>
      <c r="AB21" s="117" t="s">
        <v>44</v>
      </c>
      <c r="AC21" s="115"/>
      <c r="AD21" s="115"/>
      <c r="AE21" s="115"/>
      <c r="AF21" s="115"/>
      <c r="AG21" s="116"/>
      <c r="AH21" s="115"/>
      <c r="AI21" s="118"/>
      <c r="AJ21" s="4"/>
      <c r="AK21" s="1"/>
    </row>
    <row r="22" spans="1:37" ht="15" customHeight="1" x14ac:dyDescent="0.25">
      <c r="A22" s="4"/>
      <c r="B22" s="52" t="s">
        <v>15</v>
      </c>
      <c r="C22" s="53"/>
      <c r="D22" s="54"/>
      <c r="E22" s="31"/>
      <c r="F22" s="31"/>
      <c r="G22" s="31"/>
      <c r="H22" s="31"/>
      <c r="I22" s="31"/>
      <c r="J22" s="37"/>
      <c r="K22" s="55"/>
      <c r="L22" s="55"/>
      <c r="M22" s="55"/>
      <c r="N22" s="56"/>
      <c r="O22" s="26"/>
      <c r="P22" s="119" t="s">
        <v>51</v>
      </c>
      <c r="Q22" s="120"/>
      <c r="R22" s="120"/>
      <c r="S22" s="115"/>
      <c r="T22" s="115"/>
      <c r="U22" s="115"/>
      <c r="V22" s="115"/>
      <c r="W22" s="115"/>
      <c r="X22" s="115"/>
      <c r="Y22" s="115"/>
      <c r="Z22" s="115"/>
      <c r="AA22" s="115"/>
      <c r="AB22" s="115"/>
      <c r="AC22" s="115"/>
      <c r="AD22" s="115"/>
      <c r="AE22" s="115"/>
      <c r="AF22" s="115"/>
      <c r="AG22" s="115"/>
      <c r="AH22" s="116"/>
      <c r="AI22" s="121"/>
      <c r="AJ22" s="4"/>
      <c r="AK22" s="1"/>
    </row>
    <row r="23" spans="1:37" ht="15" customHeight="1" x14ac:dyDescent="0.25">
      <c r="A23" s="4"/>
      <c r="B23" s="57" t="s">
        <v>25</v>
      </c>
      <c r="C23" s="58"/>
      <c r="D23" s="59"/>
      <c r="E23" s="21">
        <f>SUM(E20:E22)</f>
        <v>3</v>
      </c>
      <c r="F23" s="21">
        <f>SUM(F20:F22)</f>
        <v>0</v>
      </c>
      <c r="G23" s="21">
        <f>SUM(G20:G22)</f>
        <v>6</v>
      </c>
      <c r="H23" s="21">
        <f>SUM(H20:H22)</f>
        <v>0</v>
      </c>
      <c r="I23" s="21">
        <f>SUM(I20:I22)</f>
        <v>8</v>
      </c>
      <c r="J23" s="37"/>
      <c r="K23" s="60">
        <f>PRODUCT((F23+G23)/E23)</f>
        <v>2</v>
      </c>
      <c r="L23" s="60">
        <f>PRODUCT(H23/E23)</f>
        <v>0</v>
      </c>
      <c r="M23" s="60">
        <f>PRODUCT(I23/E23)</f>
        <v>2.6666666666666665</v>
      </c>
      <c r="N23" s="34">
        <f>PRODUCT(I23/O23)</f>
        <v>0.44444444444444442</v>
      </c>
      <c r="O23" s="26">
        <f>SUM(O20:O22)</f>
        <v>18</v>
      </c>
      <c r="P23" s="122" t="s">
        <v>10</v>
      </c>
      <c r="Q23" s="123"/>
      <c r="R23" s="123"/>
      <c r="S23" s="124"/>
      <c r="T23" s="124"/>
      <c r="U23" s="124"/>
      <c r="V23" s="124"/>
      <c r="W23" s="124"/>
      <c r="X23" s="124"/>
      <c r="Y23" s="124"/>
      <c r="Z23" s="124"/>
      <c r="AA23" s="124"/>
      <c r="AB23" s="124"/>
      <c r="AC23" s="124"/>
      <c r="AD23" s="124"/>
      <c r="AE23" s="124"/>
      <c r="AF23" s="124"/>
      <c r="AG23" s="124"/>
      <c r="AH23" s="125"/>
      <c r="AI23" s="126"/>
      <c r="AJ23" s="4"/>
      <c r="AK23" s="1"/>
    </row>
    <row r="24" spans="1:37" ht="15" customHeight="1" x14ac:dyDescent="0.25">
      <c r="A24" s="4"/>
      <c r="B24" s="39"/>
      <c r="C24" s="39"/>
      <c r="D24" s="39"/>
      <c r="E24" s="39"/>
      <c r="F24" s="39"/>
      <c r="G24" s="39"/>
      <c r="H24" s="39"/>
      <c r="I24" s="39"/>
      <c r="J24" s="37"/>
      <c r="K24" s="39"/>
      <c r="L24" s="39"/>
      <c r="M24" s="39"/>
      <c r="N24" s="38"/>
      <c r="O24" s="26"/>
      <c r="P24" s="37"/>
      <c r="Q24" s="40"/>
      <c r="R24" s="37"/>
      <c r="S24" s="37"/>
      <c r="T24" s="26"/>
      <c r="U24" s="26"/>
      <c r="V24" s="26"/>
      <c r="W24" s="26"/>
      <c r="X24" s="61"/>
      <c r="Y24" s="37"/>
      <c r="Z24" s="37"/>
      <c r="AA24" s="37"/>
      <c r="AB24" s="37"/>
      <c r="AC24" s="26"/>
      <c r="AD24" s="37"/>
      <c r="AE24" s="37"/>
      <c r="AF24" s="37"/>
      <c r="AG24" s="37"/>
      <c r="AH24" s="37"/>
      <c r="AI24" s="37"/>
      <c r="AJ24" s="4"/>
      <c r="AK24" s="2"/>
    </row>
    <row r="25" spans="1:37" ht="15" customHeight="1" x14ac:dyDescent="0.25">
      <c r="A25" s="4"/>
      <c r="B25" s="37" t="s">
        <v>37</v>
      </c>
      <c r="C25" s="37"/>
      <c r="D25" s="37" t="s">
        <v>70</v>
      </c>
      <c r="E25" s="37"/>
      <c r="F25" s="37"/>
      <c r="G25" s="37"/>
      <c r="H25" s="37"/>
      <c r="I25" s="37"/>
      <c r="J25" s="41"/>
      <c r="K25" s="37"/>
      <c r="L25" s="37"/>
      <c r="M25" s="37"/>
      <c r="N25" s="38"/>
      <c r="O25" s="26"/>
      <c r="P25" s="37"/>
      <c r="Q25" s="40"/>
      <c r="R25" s="37"/>
      <c r="S25" s="62"/>
      <c r="T25" s="26"/>
      <c r="U25" s="26"/>
      <c r="V25" s="26"/>
      <c r="W25" s="26"/>
      <c r="X25" s="61"/>
      <c r="Y25" s="37"/>
      <c r="Z25" s="37"/>
      <c r="AA25" s="37"/>
      <c r="AB25" s="37"/>
      <c r="AC25" s="26"/>
      <c r="AD25" s="37"/>
      <c r="AE25" s="37"/>
      <c r="AF25" s="37"/>
      <c r="AG25" s="37"/>
      <c r="AH25" s="37"/>
      <c r="AI25" s="37"/>
      <c r="AJ25" s="4"/>
    </row>
    <row r="26" spans="1:37" ht="15" customHeight="1" x14ac:dyDescent="0.25">
      <c r="A26" s="4"/>
      <c r="B26" s="37"/>
      <c r="C26" s="37"/>
      <c r="D26" s="37" t="s">
        <v>48</v>
      </c>
      <c r="E26" s="37"/>
      <c r="F26" s="37"/>
      <c r="G26" s="37"/>
      <c r="H26" s="37"/>
      <c r="I26" s="37"/>
      <c r="J26" s="37"/>
      <c r="K26" s="40"/>
      <c r="L26" s="37"/>
      <c r="M26" s="37"/>
      <c r="N26" s="40"/>
      <c r="O26" s="26"/>
      <c r="P26" s="37"/>
      <c r="Q26" s="40"/>
      <c r="R26" s="37"/>
      <c r="S26" s="37"/>
      <c r="T26" s="26"/>
      <c r="U26" s="26"/>
      <c r="V26" s="26"/>
      <c r="W26" s="26"/>
      <c r="X26" s="61"/>
      <c r="Y26" s="37"/>
      <c r="Z26" s="37"/>
      <c r="AA26" s="37"/>
      <c r="AB26" s="37"/>
      <c r="AC26" s="26"/>
      <c r="AD26" s="37"/>
      <c r="AE26" s="37"/>
      <c r="AF26" s="37"/>
      <c r="AG26" s="37"/>
      <c r="AH26" s="37"/>
      <c r="AI26" s="37"/>
      <c r="AJ26" s="4"/>
    </row>
    <row r="27" spans="1:37" ht="15" customHeight="1" x14ac:dyDescent="0.25">
      <c r="A27" s="4"/>
      <c r="B27" s="37"/>
      <c r="C27" s="37"/>
      <c r="D27" s="100" t="s">
        <v>64</v>
      </c>
      <c r="E27" s="37"/>
      <c r="F27" s="37"/>
      <c r="G27" s="37"/>
      <c r="H27" s="37"/>
      <c r="I27" s="37"/>
      <c r="J27" s="37"/>
      <c r="K27" s="37"/>
      <c r="L27" s="37"/>
      <c r="M27" s="37"/>
      <c r="N27" s="40"/>
      <c r="O27" s="26"/>
      <c r="P27" s="37"/>
      <c r="Q27" s="40"/>
      <c r="R27" s="37"/>
      <c r="S27" s="37"/>
      <c r="T27" s="26"/>
      <c r="U27" s="26"/>
      <c r="V27" s="26"/>
      <c r="W27" s="26"/>
      <c r="X27" s="61"/>
      <c r="Y27" s="37"/>
      <c r="Z27" s="37"/>
      <c r="AA27" s="37"/>
      <c r="AB27" s="37"/>
      <c r="AC27" s="26"/>
      <c r="AD27" s="37"/>
      <c r="AE27" s="37"/>
      <c r="AF27" s="37"/>
      <c r="AG27" s="37"/>
      <c r="AH27" s="37"/>
      <c r="AI27" s="37"/>
      <c r="AJ27" s="4"/>
    </row>
    <row r="28" spans="1:37" ht="15" customHeight="1" x14ac:dyDescent="0.25">
      <c r="A28" s="4"/>
      <c r="B28" s="37"/>
      <c r="C28" s="37"/>
      <c r="D28" s="40"/>
      <c r="E28" s="37"/>
      <c r="F28" s="37"/>
      <c r="G28" s="37"/>
      <c r="H28" s="37"/>
      <c r="I28" s="37"/>
      <c r="J28" s="37"/>
      <c r="K28" s="37"/>
      <c r="L28" s="37"/>
      <c r="M28" s="37"/>
      <c r="N28" s="40"/>
      <c r="O28" s="26"/>
      <c r="P28" s="37"/>
      <c r="Q28" s="40"/>
      <c r="R28" s="37"/>
      <c r="S28" s="37"/>
      <c r="T28" s="26"/>
      <c r="U28" s="26"/>
      <c r="V28" s="26"/>
      <c r="W28" s="26"/>
      <c r="X28" s="61"/>
      <c r="Y28" s="37"/>
      <c r="Z28" s="37"/>
      <c r="AA28" s="37"/>
      <c r="AB28" s="37"/>
      <c r="AC28" s="26"/>
      <c r="AD28" s="37"/>
      <c r="AE28" s="37"/>
      <c r="AF28" s="37"/>
      <c r="AG28" s="37"/>
      <c r="AH28" s="37"/>
      <c r="AI28" s="37"/>
      <c r="AJ28" s="4"/>
    </row>
    <row r="29" spans="1:37" ht="15" customHeight="1" x14ac:dyDescent="0.25">
      <c r="A29" s="4"/>
      <c r="B29" s="37"/>
      <c r="C29" s="37"/>
      <c r="D29" s="62"/>
      <c r="E29" s="37"/>
      <c r="F29" s="37"/>
      <c r="G29" s="37"/>
      <c r="H29" s="37"/>
      <c r="I29" s="37"/>
      <c r="J29" s="37"/>
      <c r="K29" s="37"/>
      <c r="L29" s="37"/>
      <c r="M29" s="37"/>
      <c r="N29" s="40"/>
      <c r="O29" s="26"/>
      <c r="P29" s="37"/>
      <c r="Q29" s="40"/>
      <c r="R29" s="37"/>
      <c r="S29" s="37"/>
      <c r="T29" s="26"/>
      <c r="U29" s="26"/>
      <c r="V29" s="26"/>
      <c r="W29" s="26"/>
      <c r="X29" s="61"/>
      <c r="Y29" s="37"/>
      <c r="Z29" s="37"/>
      <c r="AA29" s="37"/>
      <c r="AB29" s="37"/>
      <c r="AC29" s="26"/>
      <c r="AD29" s="37"/>
      <c r="AE29" s="37"/>
      <c r="AF29" s="37"/>
      <c r="AG29" s="37"/>
      <c r="AH29" s="37"/>
      <c r="AI29" s="37"/>
      <c r="AJ29" s="4"/>
    </row>
    <row r="30" spans="1:37" ht="15" customHeight="1" x14ac:dyDescent="0.25">
      <c r="A30" s="4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40"/>
      <c r="O30" s="26"/>
      <c r="P30" s="37"/>
      <c r="Q30" s="40"/>
      <c r="R30" s="37"/>
      <c r="S30" s="37"/>
      <c r="T30" s="26"/>
      <c r="U30" s="26"/>
      <c r="V30" s="26"/>
      <c r="W30" s="26"/>
      <c r="X30" s="61"/>
      <c r="Y30" s="37"/>
      <c r="Z30" s="37"/>
      <c r="AA30" s="37"/>
      <c r="AB30" s="37"/>
      <c r="AC30" s="26"/>
      <c r="AD30" s="37"/>
      <c r="AE30" s="37"/>
      <c r="AF30" s="37"/>
      <c r="AG30" s="37"/>
      <c r="AH30" s="37"/>
      <c r="AI30" s="37"/>
      <c r="AJ30" s="4"/>
    </row>
    <row r="31" spans="1:37" ht="15" customHeight="1" x14ac:dyDescent="0.2">
      <c r="A31" s="4"/>
      <c r="B31" s="37"/>
      <c r="C31" s="63"/>
      <c r="D31" s="37"/>
      <c r="E31" s="37"/>
      <c r="F31" s="37"/>
      <c r="G31" s="37"/>
      <c r="H31" s="37"/>
      <c r="I31" s="37"/>
      <c r="J31" s="37"/>
      <c r="K31" s="37"/>
      <c r="L31" s="37"/>
      <c r="M31" s="64"/>
      <c r="N31" s="64"/>
      <c r="O31" s="26"/>
      <c r="P31" s="37"/>
      <c r="Q31" s="40"/>
      <c r="R31" s="37"/>
      <c r="S31" s="26"/>
      <c r="T31" s="26"/>
      <c r="U31" s="26"/>
      <c r="V31" s="26"/>
      <c r="W31" s="26"/>
      <c r="X31" s="26"/>
      <c r="Y31" s="37"/>
      <c r="Z31" s="37"/>
      <c r="AA31" s="37"/>
      <c r="AB31" s="37"/>
      <c r="AC31" s="26"/>
      <c r="AD31" s="37"/>
      <c r="AE31" s="37"/>
      <c r="AF31" s="37"/>
      <c r="AG31" s="37"/>
      <c r="AH31" s="37"/>
      <c r="AI31" s="37"/>
      <c r="AJ31" s="4"/>
    </row>
    <row r="32" spans="1:37" ht="15" customHeight="1" x14ac:dyDescent="0.25">
      <c r="A32" s="4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26"/>
      <c r="P32" s="37"/>
      <c r="Q32" s="40"/>
      <c r="R32" s="37"/>
      <c r="S32" s="37"/>
      <c r="T32" s="26"/>
      <c r="U32" s="26"/>
      <c r="V32" s="26"/>
      <c r="W32" s="26"/>
      <c r="X32" s="61"/>
      <c r="Y32" s="61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4"/>
    </row>
    <row r="33" spans="1:36" s="68" customFormat="1" ht="15" customHeight="1" x14ac:dyDescent="0.25">
      <c r="A33" s="6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26"/>
      <c r="P33" s="37"/>
      <c r="Q33" s="40"/>
      <c r="R33" s="37"/>
      <c r="S33" s="37"/>
      <c r="T33" s="26"/>
      <c r="U33" s="26"/>
      <c r="V33" s="26"/>
      <c r="W33" s="26"/>
      <c r="X33" s="61"/>
      <c r="Y33" s="61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4"/>
    </row>
    <row r="34" spans="1:36" s="68" customFormat="1" ht="15" customHeight="1" x14ac:dyDescent="0.25">
      <c r="A34" s="6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26"/>
      <c r="P34" s="37"/>
      <c r="Q34" s="40"/>
      <c r="R34" s="37"/>
      <c r="S34" s="37"/>
      <c r="T34" s="26"/>
      <c r="U34" s="26"/>
      <c r="V34" s="26"/>
      <c r="W34" s="26"/>
      <c r="X34" s="61"/>
      <c r="Y34" s="61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4"/>
    </row>
    <row r="35" spans="1:36" s="68" customFormat="1" ht="15" customHeight="1" x14ac:dyDescent="0.25">
      <c r="A35" s="6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26"/>
      <c r="P35" s="37"/>
      <c r="Q35" s="40"/>
      <c r="R35" s="37"/>
      <c r="S35" s="37"/>
      <c r="T35" s="26"/>
      <c r="U35" s="26"/>
      <c r="V35" s="26"/>
      <c r="W35" s="26"/>
      <c r="X35" s="61"/>
      <c r="Y35" s="61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4"/>
    </row>
    <row r="36" spans="1:36" s="68" customFormat="1" ht="15" customHeight="1" x14ac:dyDescent="0.25">
      <c r="A36" s="6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26"/>
      <c r="P36" s="37"/>
      <c r="Q36" s="40"/>
      <c r="R36" s="37"/>
      <c r="S36" s="37"/>
      <c r="T36" s="26"/>
      <c r="U36" s="26"/>
      <c r="V36" s="26"/>
      <c r="W36" s="26"/>
      <c r="X36" s="61"/>
      <c r="Y36" s="61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4"/>
    </row>
    <row r="37" spans="1:36" s="68" customFormat="1" ht="15" customHeight="1" x14ac:dyDescent="0.25">
      <c r="A37" s="6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26"/>
      <c r="P37" s="37"/>
      <c r="Q37" s="40"/>
      <c r="R37" s="37"/>
      <c r="S37" s="37"/>
      <c r="T37" s="26"/>
      <c r="U37" s="26"/>
      <c r="V37" s="26"/>
      <c r="W37" s="26"/>
      <c r="X37" s="61"/>
      <c r="Y37" s="61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4"/>
    </row>
    <row r="38" spans="1:36" s="68" customFormat="1" ht="15" customHeight="1" x14ac:dyDescent="0.25">
      <c r="A38" s="6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26"/>
      <c r="P38" s="37"/>
      <c r="Q38" s="40"/>
      <c r="R38" s="37"/>
      <c r="S38" s="37"/>
      <c r="T38" s="26"/>
      <c r="U38" s="26"/>
      <c r="V38" s="26"/>
      <c r="W38" s="26"/>
      <c r="X38" s="61"/>
      <c r="Y38" s="61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4"/>
    </row>
    <row r="39" spans="1:36" s="68" customFormat="1" ht="15" customHeight="1" x14ac:dyDescent="0.25">
      <c r="A39" s="6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26"/>
      <c r="P39" s="37"/>
      <c r="Q39" s="40"/>
      <c r="R39" s="37"/>
      <c r="S39" s="37"/>
      <c r="T39" s="26"/>
      <c r="U39" s="26"/>
      <c r="V39" s="26"/>
      <c r="W39" s="26"/>
      <c r="X39" s="61"/>
      <c r="Y39" s="61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4"/>
    </row>
    <row r="40" spans="1:36" s="68" customFormat="1" ht="15" customHeight="1" x14ac:dyDescent="0.25">
      <c r="A40" s="6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26"/>
      <c r="P40" s="37"/>
      <c r="Q40" s="40"/>
      <c r="R40" s="37"/>
      <c r="S40" s="37"/>
      <c r="T40" s="26"/>
      <c r="U40" s="26"/>
      <c r="V40" s="26"/>
      <c r="W40" s="26"/>
      <c r="X40" s="61"/>
      <c r="Y40" s="61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4"/>
    </row>
    <row r="41" spans="1:36" s="68" customFormat="1" ht="15" customHeight="1" x14ac:dyDescent="0.25">
      <c r="A41" s="6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26"/>
      <c r="P41" s="37"/>
      <c r="Q41" s="40"/>
      <c r="R41" s="37"/>
      <c r="S41" s="37"/>
      <c r="T41" s="26"/>
      <c r="U41" s="26"/>
      <c r="V41" s="26"/>
      <c r="W41" s="26"/>
      <c r="X41" s="61"/>
      <c r="Y41" s="61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4"/>
    </row>
    <row r="42" spans="1:36" s="68" customFormat="1" ht="15" customHeight="1" x14ac:dyDescent="0.25">
      <c r="A42" s="6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26"/>
      <c r="P42" s="37"/>
      <c r="Q42" s="40"/>
      <c r="R42" s="37"/>
      <c r="S42" s="37"/>
      <c r="T42" s="26"/>
      <c r="U42" s="26"/>
      <c r="V42" s="26"/>
      <c r="W42" s="26"/>
      <c r="X42" s="61"/>
      <c r="Y42" s="61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4"/>
    </row>
    <row r="43" spans="1:36" s="68" customFormat="1" ht="15" customHeight="1" x14ac:dyDescent="0.25">
      <c r="A43" s="6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26"/>
      <c r="P43" s="37"/>
      <c r="Q43" s="40"/>
      <c r="R43" s="37"/>
      <c r="S43" s="37"/>
      <c r="T43" s="26"/>
      <c r="U43" s="26"/>
      <c r="V43" s="26"/>
      <c r="W43" s="26"/>
      <c r="X43" s="61"/>
      <c r="Y43" s="61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4"/>
    </row>
    <row r="44" spans="1:36" s="68" customFormat="1" ht="15" customHeight="1" x14ac:dyDescent="0.25">
      <c r="A44" s="6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26"/>
      <c r="P44" s="37"/>
      <c r="Q44" s="40"/>
      <c r="R44" s="37"/>
      <c r="S44" s="37"/>
      <c r="T44" s="26"/>
      <c r="U44" s="26"/>
      <c r="V44" s="26"/>
      <c r="W44" s="26"/>
      <c r="X44" s="61"/>
      <c r="Y44" s="61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4"/>
    </row>
    <row r="45" spans="1:36" s="68" customFormat="1" ht="15" customHeight="1" x14ac:dyDescent="0.25">
      <c r="A45" s="6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26"/>
      <c r="P45" s="37"/>
      <c r="Q45" s="40"/>
      <c r="R45" s="37"/>
      <c r="S45" s="37"/>
      <c r="T45" s="26"/>
      <c r="U45" s="26"/>
      <c r="V45" s="26"/>
      <c r="W45" s="26"/>
      <c r="X45" s="61"/>
      <c r="Y45" s="61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4"/>
    </row>
    <row r="46" spans="1:36" s="68" customFormat="1" ht="15" customHeight="1" x14ac:dyDescent="0.25">
      <c r="A46" s="6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26"/>
      <c r="P46" s="37"/>
      <c r="Q46" s="40"/>
      <c r="R46" s="37"/>
      <c r="S46" s="37"/>
      <c r="T46" s="26"/>
      <c r="U46" s="26"/>
      <c r="V46" s="26"/>
      <c r="W46" s="26"/>
      <c r="X46" s="61"/>
      <c r="Y46" s="61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4"/>
    </row>
    <row r="47" spans="1:36" s="68" customFormat="1" ht="15" customHeight="1" x14ac:dyDescent="0.25">
      <c r="A47" s="6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26"/>
      <c r="P47" s="37"/>
      <c r="Q47" s="40"/>
      <c r="R47" s="37"/>
      <c r="S47" s="37"/>
      <c r="T47" s="26"/>
      <c r="U47" s="26"/>
      <c r="V47" s="26"/>
      <c r="W47" s="26"/>
      <c r="X47" s="61"/>
      <c r="Y47" s="61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4"/>
    </row>
    <row r="48" spans="1:36" s="68" customFormat="1" ht="15" customHeight="1" x14ac:dyDescent="0.25">
      <c r="A48" s="6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26"/>
      <c r="P48" s="37"/>
      <c r="Q48" s="40"/>
      <c r="R48" s="37"/>
      <c r="S48" s="37"/>
      <c r="T48" s="26"/>
      <c r="U48" s="26"/>
      <c r="V48" s="26"/>
      <c r="W48" s="26"/>
      <c r="X48" s="61"/>
      <c r="Y48" s="61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4"/>
    </row>
    <row r="49" spans="1:36" s="68" customFormat="1" ht="15" customHeight="1" x14ac:dyDescent="0.25">
      <c r="A49" s="6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26"/>
      <c r="P49" s="37"/>
      <c r="Q49" s="40"/>
      <c r="R49" s="37"/>
      <c r="S49" s="37"/>
      <c r="T49" s="26"/>
      <c r="U49" s="26"/>
      <c r="V49" s="26"/>
      <c r="W49" s="26"/>
      <c r="X49" s="61"/>
      <c r="Y49" s="61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4"/>
    </row>
    <row r="50" spans="1:36" s="68" customFormat="1" ht="15" customHeight="1" x14ac:dyDescent="0.25">
      <c r="A50" s="6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26"/>
      <c r="P50" s="37"/>
      <c r="Q50" s="40"/>
      <c r="R50" s="37"/>
      <c r="S50" s="37"/>
      <c r="T50" s="26"/>
      <c r="U50" s="26"/>
      <c r="V50" s="26"/>
      <c r="W50" s="26"/>
      <c r="X50" s="61"/>
      <c r="Y50" s="61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4"/>
    </row>
    <row r="51" spans="1:36" s="68" customFormat="1" ht="15" customHeight="1" x14ac:dyDescent="0.25">
      <c r="A51" s="6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26"/>
      <c r="P51" s="37"/>
      <c r="Q51" s="40"/>
      <c r="R51" s="37"/>
      <c r="S51" s="37"/>
      <c r="T51" s="26"/>
      <c r="U51" s="26"/>
      <c r="V51" s="26"/>
      <c r="W51" s="26"/>
      <c r="X51" s="61"/>
      <c r="Y51" s="61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4"/>
    </row>
    <row r="52" spans="1:36" s="68" customFormat="1" ht="15" customHeight="1" x14ac:dyDescent="0.25">
      <c r="A52" s="6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26"/>
      <c r="P52" s="37"/>
      <c r="Q52" s="40"/>
      <c r="R52" s="37"/>
      <c r="S52" s="37"/>
      <c r="T52" s="26"/>
      <c r="U52" s="26"/>
      <c r="V52" s="26"/>
      <c r="W52" s="26"/>
      <c r="X52" s="61"/>
      <c r="Y52" s="61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4"/>
    </row>
    <row r="53" spans="1:36" s="68" customFormat="1" ht="15" customHeight="1" x14ac:dyDescent="0.25">
      <c r="A53" s="6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26"/>
      <c r="P53" s="37"/>
      <c r="Q53" s="40"/>
      <c r="R53" s="37"/>
      <c r="S53" s="37"/>
      <c r="T53" s="26"/>
      <c r="U53" s="26"/>
      <c r="V53" s="26"/>
      <c r="W53" s="26"/>
      <c r="X53" s="61"/>
      <c r="Y53" s="61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4"/>
    </row>
    <row r="54" spans="1:36" s="68" customFormat="1" ht="15" customHeight="1" x14ac:dyDescent="0.25">
      <c r="A54" s="6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26"/>
      <c r="P54" s="37"/>
      <c r="Q54" s="40"/>
      <c r="R54" s="37"/>
      <c r="S54" s="37"/>
      <c r="T54" s="26"/>
      <c r="U54" s="26"/>
      <c r="V54" s="26"/>
      <c r="W54" s="26"/>
      <c r="X54" s="61"/>
      <c r="Y54" s="61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4"/>
    </row>
    <row r="55" spans="1:36" s="68" customFormat="1" ht="15" customHeight="1" x14ac:dyDescent="0.25">
      <c r="A55" s="6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26"/>
      <c r="P55" s="37"/>
      <c r="Q55" s="40"/>
      <c r="R55" s="37"/>
      <c r="S55" s="37"/>
      <c r="T55" s="26"/>
      <c r="U55" s="26"/>
      <c r="V55" s="26"/>
      <c r="W55" s="26"/>
      <c r="X55" s="61"/>
      <c r="Y55" s="61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4"/>
    </row>
    <row r="56" spans="1:36" s="68" customFormat="1" ht="15" customHeight="1" x14ac:dyDescent="0.25">
      <c r="A56" s="6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26"/>
      <c r="P56" s="37"/>
      <c r="Q56" s="40"/>
      <c r="R56" s="37"/>
      <c r="S56" s="37"/>
      <c r="T56" s="26"/>
      <c r="U56" s="26"/>
      <c r="V56" s="26"/>
      <c r="W56" s="26"/>
      <c r="X56" s="61"/>
      <c r="Y56" s="61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4"/>
    </row>
    <row r="57" spans="1:36" s="68" customFormat="1" ht="15" customHeight="1" x14ac:dyDescent="0.25">
      <c r="A57" s="6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26"/>
      <c r="P57" s="37"/>
      <c r="Q57" s="40"/>
      <c r="R57" s="37"/>
      <c r="S57" s="37"/>
      <c r="T57" s="26"/>
      <c r="U57" s="26"/>
      <c r="V57" s="26"/>
      <c r="W57" s="26"/>
      <c r="X57" s="61"/>
      <c r="Y57" s="61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4"/>
    </row>
    <row r="58" spans="1:36" s="68" customFormat="1" ht="15" customHeight="1" x14ac:dyDescent="0.25">
      <c r="A58" s="6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26"/>
      <c r="P58" s="37"/>
      <c r="Q58" s="40"/>
      <c r="R58" s="37"/>
      <c r="S58" s="37"/>
      <c r="T58" s="26"/>
      <c r="U58" s="26"/>
      <c r="V58" s="26"/>
      <c r="W58" s="26"/>
      <c r="X58" s="61"/>
      <c r="Y58" s="61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4"/>
    </row>
    <row r="59" spans="1:36" s="68" customFormat="1" ht="15" customHeight="1" x14ac:dyDescent="0.25">
      <c r="A59" s="6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26"/>
      <c r="P59" s="37"/>
      <c r="Q59" s="40"/>
      <c r="R59" s="37"/>
      <c r="S59" s="37"/>
      <c r="T59" s="26"/>
      <c r="U59" s="26"/>
      <c r="V59" s="26"/>
      <c r="W59" s="26"/>
      <c r="X59" s="61"/>
      <c r="Y59" s="61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4"/>
    </row>
    <row r="60" spans="1:36" s="68" customFormat="1" ht="15" customHeight="1" x14ac:dyDescent="0.25">
      <c r="A60" s="6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26"/>
      <c r="P60" s="37"/>
      <c r="Q60" s="40"/>
      <c r="R60" s="37"/>
      <c r="S60" s="37"/>
      <c r="T60" s="26"/>
      <c r="U60" s="26"/>
      <c r="V60" s="26"/>
      <c r="W60" s="26"/>
      <c r="X60" s="61"/>
      <c r="Y60" s="61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4"/>
    </row>
    <row r="61" spans="1:36" s="68" customFormat="1" ht="15" customHeight="1" x14ac:dyDescent="0.25">
      <c r="A61" s="6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26"/>
      <c r="P61" s="37"/>
      <c r="Q61" s="40"/>
      <c r="R61" s="37"/>
      <c r="S61" s="37"/>
      <c r="T61" s="26"/>
      <c r="U61" s="26"/>
      <c r="V61" s="26"/>
      <c r="W61" s="26"/>
      <c r="X61" s="61"/>
      <c r="Y61" s="61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4"/>
    </row>
    <row r="62" spans="1:36" s="68" customFormat="1" ht="15" customHeight="1" x14ac:dyDescent="0.25">
      <c r="A62" s="6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26"/>
      <c r="P62" s="37"/>
      <c r="Q62" s="40"/>
      <c r="R62" s="37"/>
      <c r="S62" s="37"/>
      <c r="T62" s="26"/>
      <c r="U62" s="26"/>
      <c r="V62" s="26"/>
      <c r="W62" s="26"/>
      <c r="X62" s="61"/>
      <c r="Y62" s="61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4"/>
    </row>
    <row r="63" spans="1:36" s="68" customFormat="1" ht="15" customHeight="1" x14ac:dyDescent="0.25">
      <c r="A63" s="67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26"/>
      <c r="P63" s="37"/>
      <c r="Q63" s="40"/>
      <c r="R63" s="37"/>
      <c r="S63" s="37"/>
      <c r="T63" s="26"/>
      <c r="U63" s="26"/>
      <c r="V63" s="26"/>
      <c r="W63" s="26"/>
      <c r="X63" s="61"/>
      <c r="Y63" s="61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4"/>
    </row>
    <row r="64" spans="1:36" s="68" customFormat="1" ht="15" customHeight="1" x14ac:dyDescent="0.25">
      <c r="A64" s="67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26"/>
      <c r="P64" s="37"/>
      <c r="Q64" s="40"/>
      <c r="R64" s="37"/>
      <c r="S64" s="37"/>
      <c r="T64" s="26"/>
      <c r="U64" s="26"/>
      <c r="V64" s="26"/>
      <c r="W64" s="26"/>
      <c r="X64" s="61"/>
      <c r="Y64" s="61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4"/>
    </row>
    <row r="65" spans="1:36" s="68" customFormat="1" ht="15" customHeight="1" x14ac:dyDescent="0.25">
      <c r="A65" s="6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26"/>
      <c r="P65" s="37"/>
      <c r="Q65" s="40"/>
      <c r="R65" s="37"/>
      <c r="S65" s="37"/>
      <c r="T65" s="26"/>
      <c r="U65" s="26"/>
      <c r="V65" s="26"/>
      <c r="W65" s="26"/>
      <c r="X65" s="61"/>
      <c r="Y65" s="61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4"/>
    </row>
    <row r="66" spans="1:36" s="68" customFormat="1" ht="15" customHeight="1" x14ac:dyDescent="0.25">
      <c r="A66" s="6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26"/>
      <c r="P66" s="37"/>
      <c r="Q66" s="40"/>
      <c r="R66" s="37"/>
      <c r="S66" s="37"/>
      <c r="T66" s="26"/>
      <c r="U66" s="26"/>
      <c r="V66" s="26"/>
      <c r="W66" s="26"/>
      <c r="X66" s="61"/>
      <c r="Y66" s="61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4"/>
    </row>
    <row r="67" spans="1:36" s="68" customFormat="1" ht="15" customHeight="1" x14ac:dyDescent="0.25">
      <c r="A67" s="6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26"/>
      <c r="P67" s="37"/>
      <c r="Q67" s="40"/>
      <c r="R67" s="37"/>
      <c r="S67" s="37"/>
      <c r="T67" s="26"/>
      <c r="U67" s="26"/>
      <c r="V67" s="26"/>
      <c r="W67" s="26"/>
      <c r="X67" s="61"/>
      <c r="Y67" s="61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4"/>
    </row>
    <row r="68" spans="1:36" s="68" customFormat="1" ht="15" customHeight="1" x14ac:dyDescent="0.25">
      <c r="A68" s="6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26"/>
      <c r="P68" s="37"/>
      <c r="Q68" s="40"/>
      <c r="R68" s="37"/>
      <c r="S68" s="37"/>
      <c r="T68" s="26"/>
      <c r="U68" s="26"/>
      <c r="V68" s="26"/>
      <c r="W68" s="26"/>
      <c r="X68" s="61"/>
      <c r="Y68" s="61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4"/>
    </row>
    <row r="69" spans="1:36" s="68" customFormat="1" ht="15" customHeight="1" x14ac:dyDescent="0.25">
      <c r="A69" s="6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26"/>
      <c r="P69" s="37"/>
      <c r="Q69" s="40"/>
      <c r="R69" s="37"/>
      <c r="S69" s="37"/>
      <c r="T69" s="26"/>
      <c r="U69" s="26"/>
      <c r="V69" s="26"/>
      <c r="W69" s="26"/>
      <c r="X69" s="61"/>
      <c r="Y69" s="61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4"/>
    </row>
    <row r="70" spans="1:36" s="68" customFormat="1" ht="15" customHeight="1" x14ac:dyDescent="0.25">
      <c r="A70" s="6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40"/>
      <c r="O70" s="26"/>
      <c r="P70" s="37"/>
      <c r="Q70" s="40"/>
      <c r="R70" s="37"/>
      <c r="S70" s="37"/>
      <c r="T70" s="26"/>
      <c r="U70" s="26"/>
      <c r="V70" s="26"/>
      <c r="W70" s="26"/>
      <c r="X70" s="61"/>
      <c r="Y70" s="37"/>
      <c r="Z70" s="37"/>
      <c r="AA70" s="37"/>
      <c r="AB70" s="37"/>
      <c r="AC70" s="26"/>
      <c r="AD70" s="37"/>
      <c r="AE70" s="37"/>
      <c r="AF70" s="37"/>
      <c r="AG70" s="37"/>
      <c r="AH70" s="37"/>
      <c r="AI70" s="37"/>
      <c r="AJ70" s="4"/>
    </row>
    <row r="71" spans="1:36" s="68" customFormat="1" ht="15" customHeight="1" x14ac:dyDescent="0.25">
      <c r="A71" s="6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40"/>
      <c r="O71" s="26"/>
      <c r="P71" s="37"/>
      <c r="Q71" s="40"/>
      <c r="R71" s="37"/>
      <c r="S71" s="37"/>
      <c r="T71" s="26"/>
      <c r="U71" s="26"/>
      <c r="V71" s="26"/>
      <c r="W71" s="26"/>
      <c r="X71" s="61"/>
      <c r="Y71" s="37"/>
      <c r="Z71" s="37"/>
      <c r="AA71" s="37"/>
      <c r="AB71" s="37"/>
      <c r="AC71" s="26"/>
      <c r="AD71" s="37"/>
      <c r="AE71" s="37"/>
      <c r="AF71" s="37"/>
      <c r="AG71" s="37"/>
      <c r="AH71" s="37"/>
      <c r="AI71" s="37"/>
      <c r="AJ71" s="4"/>
    </row>
    <row r="72" spans="1:36" s="68" customFormat="1" ht="15" customHeight="1" x14ac:dyDescent="0.25">
      <c r="A72" s="6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40"/>
      <c r="O72" s="26"/>
      <c r="P72" s="37"/>
      <c r="Q72" s="40"/>
      <c r="R72" s="37"/>
      <c r="S72" s="37"/>
      <c r="T72" s="26"/>
      <c r="U72" s="26"/>
      <c r="V72" s="26"/>
      <c r="W72" s="26"/>
      <c r="X72" s="61"/>
      <c r="Y72" s="37"/>
      <c r="Z72" s="37"/>
      <c r="AA72" s="37"/>
      <c r="AB72" s="37"/>
      <c r="AC72" s="26"/>
      <c r="AD72" s="37"/>
      <c r="AE72" s="37"/>
      <c r="AF72" s="37"/>
      <c r="AG72" s="37"/>
      <c r="AH72" s="37"/>
      <c r="AI72" s="37"/>
      <c r="AJ72" s="4"/>
    </row>
    <row r="73" spans="1:36" s="68" customFormat="1" ht="15" customHeight="1" x14ac:dyDescent="0.25">
      <c r="A73" s="6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40"/>
      <c r="O73" s="26"/>
      <c r="P73" s="37"/>
      <c r="Q73" s="40"/>
      <c r="R73" s="37"/>
      <c r="S73" s="37"/>
      <c r="T73" s="26"/>
      <c r="U73" s="26"/>
      <c r="V73" s="26"/>
      <c r="W73" s="26"/>
      <c r="X73" s="61"/>
      <c r="Y73" s="37"/>
      <c r="Z73" s="37"/>
      <c r="AA73" s="37"/>
      <c r="AB73" s="37"/>
      <c r="AC73" s="26"/>
      <c r="AD73" s="37"/>
      <c r="AE73" s="37"/>
      <c r="AF73" s="37"/>
      <c r="AG73" s="37"/>
      <c r="AH73" s="37"/>
      <c r="AI73" s="37"/>
      <c r="AJ73" s="4"/>
    </row>
    <row r="74" spans="1:36" s="68" customFormat="1" ht="15" customHeight="1" x14ac:dyDescent="0.25">
      <c r="A74" s="6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40"/>
      <c r="O74" s="26"/>
      <c r="P74" s="37"/>
      <c r="Q74" s="40"/>
      <c r="R74" s="37"/>
      <c r="S74" s="37"/>
      <c r="T74" s="26"/>
      <c r="U74" s="26"/>
      <c r="V74" s="26"/>
      <c r="W74" s="26"/>
      <c r="X74" s="61"/>
      <c r="Y74" s="37"/>
      <c r="Z74" s="37"/>
      <c r="AA74" s="37"/>
      <c r="AB74" s="37"/>
      <c r="AC74" s="26"/>
      <c r="AD74" s="37"/>
      <c r="AE74" s="37"/>
      <c r="AF74" s="37"/>
      <c r="AG74" s="37"/>
      <c r="AH74" s="37"/>
      <c r="AI74" s="37"/>
      <c r="AJ74" s="4"/>
    </row>
    <row r="75" spans="1:36" s="68" customFormat="1" ht="15" customHeight="1" x14ac:dyDescent="0.25">
      <c r="A75" s="6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40"/>
      <c r="O75" s="26"/>
      <c r="P75" s="37"/>
      <c r="Q75" s="40"/>
      <c r="R75" s="37"/>
      <c r="S75" s="37"/>
      <c r="T75" s="26"/>
      <c r="U75" s="26"/>
      <c r="V75" s="26"/>
      <c r="W75" s="26"/>
      <c r="X75" s="61"/>
      <c r="Y75" s="37"/>
      <c r="Z75" s="37"/>
      <c r="AA75" s="37"/>
      <c r="AB75" s="37"/>
      <c r="AC75" s="26"/>
      <c r="AD75" s="37"/>
      <c r="AE75" s="37"/>
      <c r="AF75" s="37"/>
      <c r="AG75" s="37"/>
      <c r="AH75" s="37"/>
      <c r="AI75" s="37"/>
      <c r="AJ75" s="4"/>
    </row>
    <row r="76" spans="1:36" s="68" customFormat="1" ht="15" customHeight="1" x14ac:dyDescent="0.25">
      <c r="A76" s="6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40"/>
      <c r="O76" s="26"/>
      <c r="P76" s="37"/>
      <c r="Q76" s="40"/>
      <c r="R76" s="37"/>
      <c r="S76" s="37"/>
      <c r="T76" s="26"/>
      <c r="U76" s="26"/>
      <c r="V76" s="26"/>
      <c r="W76" s="26"/>
      <c r="X76" s="61"/>
      <c r="Y76" s="37"/>
      <c r="Z76" s="37"/>
      <c r="AA76" s="37"/>
      <c r="AB76" s="37"/>
      <c r="AC76" s="26"/>
      <c r="AD76" s="37"/>
      <c r="AE76" s="37"/>
      <c r="AF76" s="37"/>
      <c r="AG76" s="37"/>
      <c r="AH76" s="37"/>
      <c r="AI76" s="37"/>
      <c r="AJ76" s="4"/>
    </row>
    <row r="77" spans="1:36" s="68" customFormat="1" ht="15" customHeight="1" x14ac:dyDescent="0.25">
      <c r="A77" s="6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40"/>
      <c r="O77" s="26"/>
      <c r="P77" s="37"/>
      <c r="Q77" s="40"/>
      <c r="R77" s="37"/>
      <c r="S77" s="37"/>
      <c r="T77" s="26"/>
      <c r="U77" s="26"/>
      <c r="V77" s="26"/>
      <c r="W77" s="26"/>
      <c r="X77" s="61"/>
      <c r="Y77" s="37"/>
      <c r="Z77" s="37"/>
      <c r="AA77" s="37"/>
      <c r="AB77" s="37"/>
      <c r="AC77" s="26"/>
      <c r="AD77" s="37"/>
      <c r="AE77" s="37"/>
      <c r="AF77" s="37"/>
      <c r="AG77" s="37"/>
      <c r="AH77" s="37"/>
      <c r="AI77" s="37"/>
      <c r="AJ77" s="4"/>
    </row>
    <row r="78" spans="1:36" s="68" customFormat="1" ht="15" customHeight="1" x14ac:dyDescent="0.25">
      <c r="A78" s="6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40"/>
      <c r="O78" s="26"/>
      <c r="P78" s="37"/>
      <c r="Q78" s="40"/>
      <c r="R78" s="37"/>
      <c r="S78" s="37"/>
      <c r="T78" s="26"/>
      <c r="U78" s="26"/>
      <c r="V78" s="26"/>
      <c r="W78" s="26"/>
      <c r="X78" s="61"/>
      <c r="Y78" s="37"/>
      <c r="Z78" s="37"/>
      <c r="AA78" s="37"/>
      <c r="AB78" s="37"/>
      <c r="AC78" s="26"/>
      <c r="AD78" s="37"/>
      <c r="AE78" s="37"/>
      <c r="AF78" s="37"/>
      <c r="AG78" s="37"/>
      <c r="AH78" s="37"/>
      <c r="AI78" s="37"/>
      <c r="AJ78" s="4"/>
    </row>
    <row r="79" spans="1:36" s="68" customFormat="1" ht="15" customHeight="1" x14ac:dyDescent="0.25">
      <c r="A79" s="6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40"/>
      <c r="O79" s="26"/>
      <c r="P79" s="37"/>
      <c r="Q79" s="40"/>
      <c r="R79" s="37"/>
      <c r="S79" s="37"/>
      <c r="T79" s="26"/>
      <c r="U79" s="26"/>
      <c r="V79" s="26"/>
      <c r="W79" s="26"/>
      <c r="X79" s="61"/>
      <c r="Y79" s="37"/>
      <c r="Z79" s="37"/>
      <c r="AA79" s="37"/>
      <c r="AB79" s="37"/>
      <c r="AC79" s="26"/>
      <c r="AD79" s="37"/>
      <c r="AE79" s="37"/>
      <c r="AF79" s="37"/>
      <c r="AG79" s="37"/>
      <c r="AH79" s="37"/>
      <c r="AI79" s="37"/>
      <c r="AJ79" s="4"/>
    </row>
    <row r="80" spans="1:36" s="68" customFormat="1" ht="15" customHeight="1" x14ac:dyDescent="0.25">
      <c r="A80" s="6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40"/>
      <c r="O80" s="26"/>
      <c r="P80" s="37"/>
      <c r="Q80" s="40"/>
      <c r="R80" s="37"/>
      <c r="S80" s="37"/>
      <c r="T80" s="26"/>
      <c r="U80" s="26"/>
      <c r="V80" s="26"/>
      <c r="W80" s="26"/>
      <c r="X80" s="61"/>
      <c r="Y80" s="37"/>
      <c r="Z80" s="37"/>
      <c r="AA80" s="37"/>
      <c r="AB80" s="37"/>
      <c r="AC80" s="26"/>
      <c r="AD80" s="37"/>
      <c r="AE80" s="37"/>
      <c r="AF80" s="37"/>
      <c r="AG80" s="37"/>
      <c r="AH80" s="37"/>
      <c r="AI80" s="37"/>
      <c r="AJ80" s="4"/>
    </row>
    <row r="81" spans="1:36" s="68" customFormat="1" ht="15" customHeight="1" x14ac:dyDescent="0.25">
      <c r="A81" s="6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40"/>
      <c r="O81" s="26"/>
      <c r="P81" s="37"/>
      <c r="Q81" s="40"/>
      <c r="R81" s="37"/>
      <c r="S81" s="37"/>
      <c r="T81" s="26"/>
      <c r="U81" s="26"/>
      <c r="V81" s="26"/>
      <c r="W81" s="26"/>
      <c r="X81" s="61"/>
      <c r="Y81" s="37"/>
      <c r="Z81" s="37"/>
      <c r="AA81" s="37"/>
      <c r="AB81" s="37"/>
      <c r="AC81" s="26"/>
      <c r="AD81" s="37"/>
      <c r="AE81" s="37"/>
      <c r="AF81" s="37"/>
      <c r="AG81" s="37"/>
      <c r="AH81" s="37"/>
      <c r="AI81" s="37"/>
      <c r="AJ81" s="4"/>
    </row>
    <row r="82" spans="1:36" s="68" customFormat="1" ht="15" customHeight="1" x14ac:dyDescent="0.25">
      <c r="A82" s="6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40"/>
      <c r="O82" s="26"/>
      <c r="P82" s="37"/>
      <c r="Q82" s="40"/>
      <c r="R82" s="37"/>
      <c r="S82" s="37"/>
      <c r="T82" s="26"/>
      <c r="U82" s="26"/>
      <c r="V82" s="26"/>
      <c r="W82" s="26"/>
      <c r="X82" s="61"/>
      <c r="Y82" s="37"/>
      <c r="Z82" s="37"/>
      <c r="AA82" s="37"/>
      <c r="AB82" s="37"/>
      <c r="AC82" s="26"/>
      <c r="AD82" s="37"/>
      <c r="AE82" s="37"/>
      <c r="AF82" s="37"/>
      <c r="AG82" s="37"/>
      <c r="AH82" s="37"/>
      <c r="AI82" s="37"/>
      <c r="AJ82" s="4"/>
    </row>
    <row r="83" spans="1:36" s="68" customFormat="1" ht="15" customHeight="1" x14ac:dyDescent="0.25">
      <c r="A83" s="6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40"/>
      <c r="O83" s="26"/>
      <c r="P83" s="37"/>
      <c r="Q83" s="40"/>
      <c r="R83" s="37"/>
      <c r="S83" s="37"/>
      <c r="T83" s="26"/>
      <c r="U83" s="26"/>
      <c r="V83" s="26"/>
      <c r="W83" s="26"/>
      <c r="X83" s="61"/>
      <c r="Y83" s="37"/>
      <c r="Z83" s="37"/>
      <c r="AA83" s="37"/>
      <c r="AB83" s="37"/>
      <c r="AC83" s="26"/>
      <c r="AD83" s="37"/>
      <c r="AE83" s="37"/>
      <c r="AF83" s="37"/>
      <c r="AG83" s="37"/>
      <c r="AH83" s="37"/>
      <c r="AI83" s="37"/>
      <c r="AJ83" s="4"/>
    </row>
    <row r="84" spans="1:36" s="68" customFormat="1" ht="15" customHeight="1" x14ac:dyDescent="0.25">
      <c r="A84" s="6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40"/>
      <c r="O84" s="26"/>
      <c r="P84" s="37"/>
      <c r="Q84" s="40"/>
      <c r="R84" s="37"/>
      <c r="S84" s="37"/>
      <c r="T84" s="26"/>
      <c r="U84" s="26"/>
      <c r="V84" s="26"/>
      <c r="W84" s="26"/>
      <c r="X84" s="61"/>
      <c r="Y84" s="37"/>
      <c r="Z84" s="37"/>
      <c r="AA84" s="37"/>
      <c r="AB84" s="37"/>
      <c r="AC84" s="26"/>
      <c r="AD84" s="37"/>
      <c r="AE84" s="37"/>
      <c r="AF84" s="37"/>
      <c r="AG84" s="37"/>
      <c r="AH84" s="37"/>
      <c r="AI84" s="37"/>
      <c r="AJ84" s="4"/>
    </row>
    <row r="85" spans="1:36" s="68" customFormat="1" ht="15" customHeight="1" x14ac:dyDescent="0.25">
      <c r="A85" s="6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40"/>
      <c r="O85" s="26"/>
      <c r="P85" s="37"/>
      <c r="Q85" s="40"/>
      <c r="R85" s="37"/>
      <c r="S85" s="37"/>
      <c r="T85" s="26"/>
      <c r="U85" s="26"/>
      <c r="V85" s="26"/>
      <c r="W85" s="26"/>
      <c r="X85" s="61"/>
      <c r="Y85" s="37"/>
      <c r="Z85" s="37"/>
      <c r="AA85" s="37"/>
      <c r="AB85" s="37"/>
      <c r="AC85" s="26"/>
      <c r="AD85" s="37"/>
      <c r="AE85" s="37"/>
      <c r="AF85" s="37"/>
      <c r="AG85" s="37"/>
      <c r="AH85" s="37"/>
      <c r="AI85" s="37"/>
      <c r="AJ85" s="4"/>
    </row>
    <row r="86" spans="1:36" s="68" customFormat="1" ht="15" customHeight="1" x14ac:dyDescent="0.25">
      <c r="A86" s="6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40"/>
      <c r="O86" s="26"/>
      <c r="P86" s="37"/>
      <c r="Q86" s="40"/>
      <c r="R86" s="37"/>
      <c r="S86" s="37"/>
      <c r="T86" s="26"/>
      <c r="U86" s="26"/>
      <c r="V86" s="26"/>
      <c r="W86" s="26"/>
      <c r="X86" s="61"/>
      <c r="Y86" s="37"/>
      <c r="Z86" s="37"/>
      <c r="AA86" s="37"/>
      <c r="AB86" s="37"/>
      <c r="AC86" s="26"/>
      <c r="AD86" s="37"/>
      <c r="AE86" s="37"/>
      <c r="AF86" s="37"/>
      <c r="AG86" s="37"/>
      <c r="AH86" s="37"/>
      <c r="AI86" s="37"/>
      <c r="AJ86" s="4"/>
    </row>
    <row r="87" spans="1:36" s="68" customFormat="1" ht="15" customHeight="1" x14ac:dyDescent="0.25">
      <c r="A87" s="6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40"/>
      <c r="O87" s="26"/>
      <c r="P87" s="37"/>
      <c r="Q87" s="40"/>
      <c r="R87" s="37"/>
      <c r="S87" s="37"/>
      <c r="T87" s="26"/>
      <c r="U87" s="26"/>
      <c r="V87" s="26"/>
      <c r="W87" s="26"/>
      <c r="X87" s="61"/>
      <c r="Y87" s="37"/>
      <c r="Z87" s="37"/>
      <c r="AA87" s="37"/>
      <c r="AB87" s="37"/>
      <c r="AC87" s="26"/>
      <c r="AD87" s="37"/>
      <c r="AE87" s="37"/>
      <c r="AF87" s="37"/>
      <c r="AG87" s="37"/>
      <c r="AH87" s="37"/>
      <c r="AI87" s="37"/>
      <c r="AJ87" s="4"/>
    </row>
    <row r="88" spans="1:36" s="68" customFormat="1" ht="15" customHeight="1" x14ac:dyDescent="0.25">
      <c r="A88" s="6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40"/>
      <c r="O88" s="26"/>
      <c r="P88" s="37"/>
      <c r="Q88" s="40"/>
      <c r="R88" s="37"/>
      <c r="S88" s="37"/>
      <c r="T88" s="26"/>
      <c r="U88" s="26"/>
      <c r="V88" s="26"/>
      <c r="W88" s="26"/>
      <c r="X88" s="61"/>
      <c r="Y88" s="37"/>
      <c r="Z88" s="37"/>
      <c r="AA88" s="37"/>
      <c r="AB88" s="37"/>
      <c r="AC88" s="26"/>
      <c r="AD88" s="37"/>
      <c r="AE88" s="37"/>
      <c r="AF88" s="37"/>
      <c r="AG88" s="37"/>
      <c r="AH88" s="37"/>
      <c r="AI88" s="37"/>
      <c r="AJ88" s="4"/>
    </row>
    <row r="89" spans="1:36" s="68" customFormat="1" ht="15" customHeight="1" x14ac:dyDescent="0.25">
      <c r="A89" s="67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40"/>
      <c r="O89" s="26"/>
      <c r="P89" s="37"/>
      <c r="Q89" s="40"/>
      <c r="R89" s="37"/>
      <c r="S89" s="37"/>
      <c r="T89" s="26"/>
      <c r="U89" s="26"/>
      <c r="V89" s="26"/>
      <c r="W89" s="26"/>
      <c r="X89" s="61"/>
      <c r="Y89" s="37"/>
      <c r="Z89" s="37"/>
      <c r="AA89" s="37"/>
      <c r="AB89" s="37"/>
      <c r="AC89" s="26"/>
      <c r="AD89" s="37"/>
      <c r="AE89" s="37"/>
      <c r="AF89" s="37"/>
      <c r="AG89" s="37"/>
      <c r="AH89" s="37"/>
      <c r="AI89" s="37"/>
      <c r="AJ89" s="4"/>
    </row>
    <row r="90" spans="1:36" s="68" customFormat="1" ht="15" customHeight="1" x14ac:dyDescent="0.25">
      <c r="A90" s="67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40"/>
      <c r="O90" s="26"/>
      <c r="P90" s="37"/>
      <c r="Q90" s="40"/>
      <c r="R90" s="37"/>
      <c r="S90" s="37"/>
      <c r="T90" s="26"/>
      <c r="U90" s="26"/>
      <c r="V90" s="26"/>
      <c r="W90" s="26"/>
      <c r="X90" s="61"/>
      <c r="Y90" s="37"/>
      <c r="Z90" s="37"/>
      <c r="AA90" s="37"/>
      <c r="AB90" s="37"/>
      <c r="AC90" s="26"/>
      <c r="AD90" s="37"/>
      <c r="AE90" s="37"/>
      <c r="AF90" s="37"/>
      <c r="AG90" s="37"/>
      <c r="AH90" s="37"/>
      <c r="AI90" s="37"/>
      <c r="AJ90" s="4"/>
    </row>
    <row r="91" spans="1:36" s="68" customFormat="1" ht="15" customHeight="1" x14ac:dyDescent="0.25">
      <c r="A91" s="67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40"/>
      <c r="O91" s="26"/>
      <c r="P91" s="37"/>
      <c r="Q91" s="40"/>
      <c r="R91" s="37"/>
      <c r="S91" s="37"/>
      <c r="T91" s="26"/>
      <c r="U91" s="26"/>
      <c r="V91" s="26"/>
      <c r="W91" s="26"/>
      <c r="X91" s="61"/>
      <c r="Y91" s="37"/>
      <c r="Z91" s="37"/>
      <c r="AA91" s="37"/>
      <c r="AB91" s="37"/>
      <c r="AC91" s="26"/>
      <c r="AD91" s="37"/>
      <c r="AE91" s="37"/>
      <c r="AF91" s="37"/>
      <c r="AG91" s="37"/>
      <c r="AH91" s="37"/>
      <c r="AI91" s="37"/>
      <c r="AJ91" s="4"/>
    </row>
    <row r="92" spans="1:36" s="68" customFormat="1" ht="15" customHeight="1" x14ac:dyDescent="0.25">
      <c r="A92" s="67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40"/>
      <c r="O92" s="26"/>
      <c r="P92" s="37"/>
      <c r="Q92" s="40"/>
      <c r="R92" s="37"/>
      <c r="S92" s="37"/>
      <c r="T92" s="26"/>
      <c r="U92" s="26"/>
      <c r="V92" s="26"/>
      <c r="W92" s="26"/>
      <c r="X92" s="61"/>
      <c r="Y92" s="37"/>
      <c r="Z92" s="37"/>
      <c r="AA92" s="37"/>
      <c r="AB92" s="37"/>
      <c r="AC92" s="26"/>
      <c r="AD92" s="37"/>
      <c r="AE92" s="37"/>
      <c r="AF92" s="37"/>
      <c r="AG92" s="37"/>
      <c r="AH92" s="37"/>
      <c r="AI92" s="37"/>
      <c r="AJ92" s="4"/>
    </row>
    <row r="93" spans="1:36" s="68" customFormat="1" ht="15" customHeight="1" x14ac:dyDescent="0.25">
      <c r="A93" s="67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40"/>
      <c r="O93" s="26"/>
      <c r="P93" s="37"/>
      <c r="Q93" s="40"/>
      <c r="R93" s="37"/>
      <c r="S93" s="37"/>
      <c r="T93" s="26"/>
      <c r="U93" s="26"/>
      <c r="V93" s="26"/>
      <c r="W93" s="26"/>
      <c r="X93" s="61"/>
      <c r="Y93" s="37"/>
      <c r="Z93" s="37"/>
      <c r="AA93" s="37"/>
      <c r="AB93" s="37"/>
      <c r="AC93" s="26"/>
      <c r="AD93" s="37"/>
      <c r="AE93" s="37"/>
      <c r="AF93" s="37"/>
      <c r="AG93" s="37"/>
      <c r="AH93" s="37"/>
      <c r="AI93" s="37"/>
      <c r="AJ93" s="4"/>
    </row>
    <row r="94" spans="1:36" s="68" customFormat="1" ht="15" customHeight="1" x14ac:dyDescent="0.25">
      <c r="A94" s="67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40"/>
      <c r="O94" s="26"/>
      <c r="P94" s="37"/>
      <c r="Q94" s="40"/>
      <c r="R94" s="37"/>
      <c r="S94" s="37"/>
      <c r="T94" s="26"/>
      <c r="U94" s="26"/>
      <c r="V94" s="26"/>
      <c r="W94" s="26"/>
      <c r="X94" s="61"/>
      <c r="Y94" s="37"/>
      <c r="Z94" s="37"/>
      <c r="AA94" s="37"/>
      <c r="AB94" s="37"/>
      <c r="AC94" s="26"/>
      <c r="AD94" s="37"/>
      <c r="AE94" s="37"/>
      <c r="AF94" s="37"/>
      <c r="AG94" s="37"/>
      <c r="AH94" s="37"/>
      <c r="AI94" s="37"/>
      <c r="AJ94" s="4"/>
    </row>
    <row r="95" spans="1:36" s="68" customFormat="1" ht="15" customHeight="1" x14ac:dyDescent="0.25">
      <c r="A95" s="67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40"/>
      <c r="O95" s="26"/>
      <c r="P95" s="37"/>
      <c r="Q95" s="40"/>
      <c r="R95" s="37"/>
      <c r="S95" s="37"/>
      <c r="T95" s="26"/>
      <c r="U95" s="26"/>
      <c r="V95" s="26"/>
      <c r="W95" s="26"/>
      <c r="X95" s="61"/>
      <c r="Y95" s="37"/>
      <c r="Z95" s="37"/>
      <c r="AA95" s="37"/>
      <c r="AB95" s="37"/>
      <c r="AC95" s="26"/>
      <c r="AD95" s="37"/>
      <c r="AE95" s="37"/>
      <c r="AF95" s="37"/>
      <c r="AG95" s="37"/>
      <c r="AH95" s="37"/>
      <c r="AI95" s="37"/>
      <c r="AJ95" s="4"/>
    </row>
    <row r="96" spans="1:36" s="68" customFormat="1" ht="15" customHeight="1" x14ac:dyDescent="0.25">
      <c r="A96" s="67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40"/>
      <c r="O96" s="26"/>
      <c r="P96" s="37"/>
      <c r="Q96" s="40"/>
      <c r="R96" s="37"/>
      <c r="S96" s="37"/>
      <c r="T96" s="26"/>
      <c r="U96" s="26"/>
      <c r="V96" s="26"/>
      <c r="W96" s="26"/>
      <c r="X96" s="61"/>
      <c r="Y96" s="37"/>
      <c r="Z96" s="37"/>
      <c r="AA96" s="37"/>
      <c r="AB96" s="37"/>
      <c r="AC96" s="26"/>
      <c r="AD96" s="37"/>
      <c r="AE96" s="37"/>
      <c r="AF96" s="37"/>
      <c r="AG96" s="37"/>
      <c r="AH96" s="37"/>
      <c r="AI96" s="37"/>
      <c r="AJ96" s="4"/>
    </row>
    <row r="97" spans="1:36" s="68" customFormat="1" ht="15" customHeight="1" x14ac:dyDescent="0.25">
      <c r="A97" s="6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40"/>
      <c r="O97" s="26"/>
      <c r="P97" s="37"/>
      <c r="Q97" s="40"/>
      <c r="R97" s="37"/>
      <c r="S97" s="37"/>
      <c r="T97" s="26"/>
      <c r="U97" s="26"/>
      <c r="V97" s="26"/>
      <c r="W97" s="26"/>
      <c r="X97" s="61"/>
      <c r="Y97" s="37"/>
      <c r="Z97" s="37"/>
      <c r="AA97" s="37"/>
      <c r="AB97" s="37"/>
      <c r="AC97" s="26"/>
      <c r="AD97" s="37"/>
      <c r="AE97" s="37"/>
      <c r="AF97" s="37"/>
      <c r="AG97" s="37"/>
      <c r="AH97" s="37"/>
      <c r="AI97" s="37"/>
      <c r="AJ97" s="4"/>
    </row>
    <row r="98" spans="1:36" s="68" customFormat="1" ht="15" customHeight="1" x14ac:dyDescent="0.25">
      <c r="A98" s="6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40"/>
      <c r="O98" s="26"/>
      <c r="P98" s="37"/>
      <c r="Q98" s="40"/>
      <c r="R98" s="37"/>
      <c r="S98" s="37"/>
      <c r="T98" s="26"/>
      <c r="U98" s="26"/>
      <c r="V98" s="26"/>
      <c r="W98" s="26"/>
      <c r="X98" s="61"/>
      <c r="Y98" s="37"/>
      <c r="Z98" s="37"/>
      <c r="AA98" s="37"/>
      <c r="AB98" s="37"/>
      <c r="AC98" s="26"/>
      <c r="AD98" s="37"/>
      <c r="AE98" s="37"/>
      <c r="AF98" s="37"/>
      <c r="AG98" s="37"/>
      <c r="AH98" s="37"/>
      <c r="AI98" s="37"/>
      <c r="AJ98" s="4"/>
    </row>
    <row r="99" spans="1:36" s="68" customFormat="1" ht="15" customHeight="1" x14ac:dyDescent="0.25">
      <c r="A99" s="6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40"/>
      <c r="O99" s="26"/>
      <c r="P99" s="37"/>
      <c r="Q99" s="40"/>
      <c r="R99" s="37"/>
      <c r="S99" s="37"/>
      <c r="T99" s="26"/>
      <c r="U99" s="26"/>
      <c r="V99" s="26"/>
      <c r="W99" s="26"/>
      <c r="X99" s="61"/>
      <c r="Y99" s="37"/>
      <c r="Z99" s="37"/>
      <c r="AA99" s="37"/>
      <c r="AB99" s="37"/>
      <c r="AC99" s="26"/>
      <c r="AD99" s="37"/>
      <c r="AE99" s="37"/>
      <c r="AF99" s="37"/>
      <c r="AG99" s="37"/>
      <c r="AH99" s="37"/>
      <c r="AI99" s="37"/>
      <c r="AJ99" s="4"/>
    </row>
    <row r="100" spans="1:36" s="68" customFormat="1" ht="15" customHeight="1" x14ac:dyDescent="0.25">
      <c r="A100" s="67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40"/>
      <c r="O100" s="26"/>
      <c r="P100" s="37"/>
      <c r="Q100" s="40"/>
      <c r="R100" s="37"/>
      <c r="S100" s="37"/>
      <c r="T100" s="26"/>
      <c r="U100" s="26"/>
      <c r="V100" s="26"/>
      <c r="W100" s="26"/>
      <c r="X100" s="61"/>
      <c r="Y100" s="37"/>
      <c r="Z100" s="37"/>
      <c r="AA100" s="37"/>
      <c r="AB100" s="37"/>
      <c r="AC100" s="26"/>
      <c r="AD100" s="37"/>
      <c r="AE100" s="37"/>
      <c r="AF100" s="37"/>
      <c r="AG100" s="37"/>
      <c r="AH100" s="37"/>
      <c r="AI100" s="37"/>
      <c r="AJ100" s="4"/>
    </row>
    <row r="101" spans="1:36" s="68" customFormat="1" ht="15" customHeight="1" x14ac:dyDescent="0.25">
      <c r="A101" s="67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40"/>
      <c r="O101" s="26"/>
      <c r="P101" s="37"/>
      <c r="Q101" s="40"/>
      <c r="R101" s="37"/>
      <c r="S101" s="37"/>
      <c r="T101" s="26"/>
      <c r="U101" s="26"/>
      <c r="V101" s="26"/>
      <c r="W101" s="26"/>
      <c r="X101" s="61"/>
      <c r="Y101" s="37"/>
      <c r="Z101" s="37"/>
      <c r="AA101" s="37"/>
      <c r="AB101" s="37"/>
      <c r="AC101" s="26"/>
      <c r="AD101" s="37"/>
      <c r="AE101" s="37"/>
      <c r="AF101" s="37"/>
      <c r="AG101" s="37"/>
      <c r="AH101" s="37"/>
      <c r="AI101" s="37"/>
      <c r="AJ101" s="4"/>
    </row>
    <row r="102" spans="1:36" s="68" customFormat="1" ht="15" customHeight="1" x14ac:dyDescent="0.25">
      <c r="A102" s="67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40"/>
      <c r="O102" s="26"/>
      <c r="P102" s="37"/>
      <c r="Q102" s="40"/>
      <c r="R102" s="37"/>
      <c r="S102" s="37"/>
      <c r="T102" s="26"/>
      <c r="U102" s="26"/>
      <c r="V102" s="26"/>
      <c r="W102" s="26"/>
      <c r="X102" s="61"/>
      <c r="Y102" s="37"/>
      <c r="Z102" s="37"/>
      <c r="AA102" s="37"/>
      <c r="AB102" s="37"/>
      <c r="AC102" s="26"/>
      <c r="AD102" s="37"/>
      <c r="AE102" s="37"/>
      <c r="AF102" s="37"/>
      <c r="AG102" s="37"/>
      <c r="AH102" s="37"/>
      <c r="AI102" s="37"/>
      <c r="AJ102" s="4"/>
    </row>
    <row r="103" spans="1:36" s="68" customFormat="1" ht="15" customHeight="1" x14ac:dyDescent="0.25">
      <c r="A103" s="67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40"/>
      <c r="O103" s="26"/>
      <c r="P103" s="37"/>
      <c r="Q103" s="40"/>
      <c r="R103" s="37"/>
      <c r="S103" s="37"/>
      <c r="T103" s="26"/>
      <c r="U103" s="26"/>
      <c r="V103" s="26"/>
      <c r="W103" s="26"/>
      <c r="X103" s="61"/>
      <c r="Y103" s="37"/>
      <c r="Z103" s="37"/>
      <c r="AA103" s="37"/>
      <c r="AB103" s="37"/>
      <c r="AC103" s="26"/>
      <c r="AD103" s="37"/>
      <c r="AE103" s="37"/>
      <c r="AF103" s="37"/>
      <c r="AG103" s="37"/>
      <c r="AH103" s="37"/>
      <c r="AI103" s="37"/>
      <c r="AJ103" s="4"/>
    </row>
  </sheetData>
  <sortState ref="B14:P15">
    <sortCondition ref="B1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2" customWidth="1"/>
    <col min="13" max="13" width="6.28515625" style="32" customWidth="1"/>
    <col min="14" max="14" width="6.140625" style="32" customWidth="1"/>
    <col min="15" max="15" width="6.28515625" style="32" customWidth="1"/>
    <col min="16" max="16" width="0.7109375" style="3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2" customWidth="1"/>
    <col min="38" max="38" width="0.7109375" style="3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7"/>
      <c r="B1" s="7" t="s">
        <v>33</v>
      </c>
      <c r="C1" s="79"/>
      <c r="D1" s="50"/>
      <c r="E1" s="80" t="s">
        <v>41</v>
      </c>
      <c r="F1" s="81"/>
      <c r="G1" s="69"/>
      <c r="H1" s="69"/>
      <c r="I1" s="11"/>
      <c r="J1" s="8"/>
      <c r="K1" s="12"/>
      <c r="L1" s="11"/>
      <c r="M1" s="11"/>
      <c r="N1" s="11"/>
      <c r="O1" s="11"/>
      <c r="P1" s="11"/>
      <c r="Q1" s="11"/>
      <c r="R1" s="8"/>
      <c r="S1" s="8"/>
      <c r="T1" s="8"/>
      <c r="U1" s="8"/>
      <c r="V1" s="8"/>
      <c r="W1" s="8"/>
      <c r="X1" s="8"/>
      <c r="Y1" s="8"/>
      <c r="Z1" s="8"/>
      <c r="AA1" s="81"/>
      <c r="AB1" s="81"/>
      <c r="AC1" s="69"/>
      <c r="AD1" s="69"/>
      <c r="AE1" s="11"/>
      <c r="AF1" s="8"/>
      <c r="AG1" s="12"/>
      <c r="AH1" s="11"/>
      <c r="AI1" s="11"/>
      <c r="AJ1" s="11"/>
      <c r="AK1" s="11"/>
      <c r="AL1" s="11"/>
      <c r="AM1" s="11"/>
      <c r="AN1" s="8"/>
      <c r="AO1" s="8"/>
      <c r="AP1" s="8"/>
      <c r="AQ1" s="8"/>
      <c r="AR1" s="8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82" t="s">
        <v>45</v>
      </c>
      <c r="C2" s="83"/>
      <c r="D2" s="84"/>
      <c r="E2" s="16" t="s">
        <v>12</v>
      </c>
      <c r="F2" s="17"/>
      <c r="G2" s="17"/>
      <c r="H2" s="17"/>
      <c r="I2" s="23"/>
      <c r="J2" s="18"/>
      <c r="K2" s="73"/>
      <c r="L2" s="25" t="s">
        <v>55</v>
      </c>
      <c r="M2" s="17"/>
      <c r="N2" s="17"/>
      <c r="O2" s="24"/>
      <c r="P2" s="22"/>
      <c r="Q2" s="25" t="s">
        <v>56</v>
      </c>
      <c r="R2" s="17"/>
      <c r="S2" s="17"/>
      <c r="T2" s="17"/>
      <c r="U2" s="23"/>
      <c r="V2" s="24"/>
      <c r="W2" s="22"/>
      <c r="X2" s="85" t="s">
        <v>57</v>
      </c>
      <c r="Y2" s="86"/>
      <c r="Z2" s="87"/>
      <c r="AA2" s="16" t="s">
        <v>12</v>
      </c>
      <c r="AB2" s="17"/>
      <c r="AC2" s="17"/>
      <c r="AD2" s="17"/>
      <c r="AE2" s="23"/>
      <c r="AF2" s="18"/>
      <c r="AG2" s="73"/>
      <c r="AH2" s="25" t="s">
        <v>58</v>
      </c>
      <c r="AI2" s="17"/>
      <c r="AJ2" s="17"/>
      <c r="AK2" s="24"/>
      <c r="AL2" s="22"/>
      <c r="AM2" s="25" t="s">
        <v>56</v>
      </c>
      <c r="AN2" s="17"/>
      <c r="AO2" s="17"/>
      <c r="AP2" s="17"/>
      <c r="AQ2" s="23"/>
      <c r="AR2" s="24"/>
      <c r="AS2" s="88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16</v>
      </c>
      <c r="J3" s="21" t="s">
        <v>21</v>
      </c>
      <c r="K3" s="88"/>
      <c r="L3" s="21" t="s">
        <v>5</v>
      </c>
      <c r="M3" s="21" t="s">
        <v>6</v>
      </c>
      <c r="N3" s="21" t="s">
        <v>59</v>
      </c>
      <c r="O3" s="21" t="s">
        <v>16</v>
      </c>
      <c r="P3" s="26"/>
      <c r="Q3" s="21" t="s">
        <v>3</v>
      </c>
      <c r="R3" s="21" t="s">
        <v>8</v>
      </c>
      <c r="S3" s="18" t="s">
        <v>5</v>
      </c>
      <c r="T3" s="21" t="s">
        <v>6</v>
      </c>
      <c r="U3" s="21" t="s">
        <v>16</v>
      </c>
      <c r="V3" s="21" t="s">
        <v>21</v>
      </c>
      <c r="W3" s="88"/>
      <c r="X3" s="21" t="s">
        <v>0</v>
      </c>
      <c r="Y3" s="21" t="s">
        <v>4</v>
      </c>
      <c r="Z3" s="16" t="s">
        <v>1</v>
      </c>
      <c r="AA3" s="21" t="s">
        <v>3</v>
      </c>
      <c r="AB3" s="21" t="s">
        <v>8</v>
      </c>
      <c r="AC3" s="18" t="s">
        <v>5</v>
      </c>
      <c r="AD3" s="21" t="s">
        <v>6</v>
      </c>
      <c r="AE3" s="21" t="s">
        <v>16</v>
      </c>
      <c r="AF3" s="21" t="s">
        <v>21</v>
      </c>
      <c r="AG3" s="88"/>
      <c r="AH3" s="21" t="s">
        <v>5</v>
      </c>
      <c r="AI3" s="21" t="s">
        <v>6</v>
      </c>
      <c r="AJ3" s="21" t="s">
        <v>59</v>
      </c>
      <c r="AK3" s="21" t="s">
        <v>16</v>
      </c>
      <c r="AL3" s="26"/>
      <c r="AM3" s="21" t="s">
        <v>3</v>
      </c>
      <c r="AN3" s="21" t="s">
        <v>8</v>
      </c>
      <c r="AO3" s="18" t="s">
        <v>5</v>
      </c>
      <c r="AP3" s="21" t="s">
        <v>6</v>
      </c>
      <c r="AQ3" s="21" t="s">
        <v>16</v>
      </c>
      <c r="AR3" s="21" t="s">
        <v>21</v>
      </c>
      <c r="AS3" s="88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30"/>
      <c r="C4" s="35"/>
      <c r="D4" s="7"/>
      <c r="E4" s="30"/>
      <c r="F4" s="30"/>
      <c r="G4" s="30"/>
      <c r="H4" s="45"/>
      <c r="I4" s="30"/>
      <c r="J4" s="33"/>
      <c r="K4" s="32"/>
      <c r="L4" s="89"/>
      <c r="M4" s="21"/>
      <c r="N4" s="21"/>
      <c r="O4" s="21"/>
      <c r="P4" s="26"/>
      <c r="Q4" s="30"/>
      <c r="R4" s="30"/>
      <c r="S4" s="45"/>
      <c r="T4" s="30"/>
      <c r="U4" s="30"/>
      <c r="V4" s="90"/>
      <c r="W4" s="32"/>
      <c r="X4" s="30">
        <v>2010</v>
      </c>
      <c r="Y4" s="30" t="s">
        <v>65</v>
      </c>
      <c r="Z4" s="7" t="s">
        <v>35</v>
      </c>
      <c r="AA4" s="30">
        <v>1</v>
      </c>
      <c r="AB4" s="30">
        <v>0</v>
      </c>
      <c r="AC4" s="30">
        <v>1</v>
      </c>
      <c r="AD4" s="30">
        <v>0</v>
      </c>
      <c r="AE4" s="30">
        <v>2</v>
      </c>
      <c r="AF4" s="48">
        <v>0.4</v>
      </c>
      <c r="AG4" s="113">
        <v>5</v>
      </c>
      <c r="AH4" s="21"/>
      <c r="AI4" s="21"/>
      <c r="AJ4" s="21"/>
      <c r="AK4" s="21"/>
      <c r="AL4" s="26"/>
      <c r="AM4" s="30"/>
      <c r="AN4" s="30"/>
      <c r="AO4" s="30"/>
      <c r="AP4" s="30"/>
      <c r="AQ4" s="30"/>
      <c r="AR4" s="91"/>
      <c r="AS4" s="3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x14ac:dyDescent="0.25">
      <c r="A5" s="37"/>
      <c r="B5" s="30"/>
      <c r="C5" s="35"/>
      <c r="D5" s="7"/>
      <c r="E5" s="30"/>
      <c r="F5" s="30"/>
      <c r="G5" s="30"/>
      <c r="H5" s="45"/>
      <c r="I5" s="30"/>
      <c r="J5" s="33"/>
      <c r="K5" s="32"/>
      <c r="L5" s="89"/>
      <c r="M5" s="21"/>
      <c r="N5" s="21"/>
      <c r="O5" s="21"/>
      <c r="P5" s="26"/>
      <c r="Q5" s="30"/>
      <c r="R5" s="30"/>
      <c r="S5" s="45"/>
      <c r="T5" s="30"/>
      <c r="U5" s="30"/>
      <c r="V5" s="90"/>
      <c r="W5" s="32"/>
      <c r="X5" s="30">
        <v>2011</v>
      </c>
      <c r="Y5" s="30" t="s">
        <v>46</v>
      </c>
      <c r="Z5" s="7" t="s">
        <v>35</v>
      </c>
      <c r="AA5" s="30">
        <v>17</v>
      </c>
      <c r="AB5" s="30">
        <v>0</v>
      </c>
      <c r="AC5" s="30">
        <v>30</v>
      </c>
      <c r="AD5" s="30">
        <v>0</v>
      </c>
      <c r="AE5" s="30">
        <v>47</v>
      </c>
      <c r="AF5" s="48">
        <v>0.47</v>
      </c>
      <c r="AG5" s="113">
        <v>100</v>
      </c>
      <c r="AH5" s="21"/>
      <c r="AI5" s="21"/>
      <c r="AJ5" s="21"/>
      <c r="AK5" s="21"/>
      <c r="AL5" s="26"/>
      <c r="AM5" s="30"/>
      <c r="AN5" s="30"/>
      <c r="AO5" s="30"/>
      <c r="AP5" s="30"/>
      <c r="AQ5" s="30"/>
      <c r="AR5" s="91"/>
      <c r="AS5" s="3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30"/>
      <c r="C6" s="35"/>
      <c r="D6" s="7"/>
      <c r="E6" s="30"/>
      <c r="F6" s="30"/>
      <c r="G6" s="30"/>
      <c r="H6" s="45"/>
      <c r="I6" s="30"/>
      <c r="J6" s="33"/>
      <c r="K6" s="32"/>
      <c r="L6" s="89"/>
      <c r="M6" s="21"/>
      <c r="N6" s="21"/>
      <c r="O6" s="21"/>
      <c r="P6" s="26"/>
      <c r="Q6" s="30"/>
      <c r="R6" s="30"/>
      <c r="S6" s="45"/>
      <c r="T6" s="30"/>
      <c r="U6" s="30"/>
      <c r="V6" s="90"/>
      <c r="W6" s="32"/>
      <c r="X6" s="30">
        <v>2012</v>
      </c>
      <c r="Y6" s="30" t="s">
        <v>46</v>
      </c>
      <c r="Z6" s="7" t="s">
        <v>35</v>
      </c>
      <c r="AA6" s="30">
        <v>17</v>
      </c>
      <c r="AB6" s="30">
        <v>2</v>
      </c>
      <c r="AC6" s="30">
        <v>24</v>
      </c>
      <c r="AD6" s="30">
        <v>3</v>
      </c>
      <c r="AE6" s="30">
        <v>50</v>
      </c>
      <c r="AF6" s="48">
        <v>0.66659999999999997</v>
      </c>
      <c r="AG6" s="113">
        <v>12</v>
      </c>
      <c r="AH6" s="21"/>
      <c r="AI6" s="21"/>
      <c r="AJ6" s="21"/>
      <c r="AK6" s="21"/>
      <c r="AL6" s="26"/>
      <c r="AM6" s="30"/>
      <c r="AN6" s="30"/>
      <c r="AO6" s="30"/>
      <c r="AP6" s="30"/>
      <c r="AQ6" s="30"/>
      <c r="AR6" s="91"/>
      <c r="AS6" s="3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25">
      <c r="A7" s="37"/>
      <c r="B7" s="30"/>
      <c r="C7" s="35"/>
      <c r="D7" s="7"/>
      <c r="E7" s="30"/>
      <c r="F7" s="30"/>
      <c r="G7" s="30"/>
      <c r="H7" s="45"/>
      <c r="I7" s="30"/>
      <c r="J7" s="33"/>
      <c r="K7" s="32"/>
      <c r="L7" s="89"/>
      <c r="M7" s="21"/>
      <c r="N7" s="21"/>
      <c r="O7" s="21"/>
      <c r="P7" s="26"/>
      <c r="Q7" s="30"/>
      <c r="R7" s="30"/>
      <c r="S7" s="45"/>
      <c r="T7" s="30"/>
      <c r="U7" s="30"/>
      <c r="V7" s="90"/>
      <c r="W7" s="32"/>
      <c r="X7" s="30">
        <v>2012</v>
      </c>
      <c r="Y7" s="30" t="s">
        <v>46</v>
      </c>
      <c r="Z7" s="7" t="s">
        <v>35</v>
      </c>
      <c r="AA7" s="30">
        <v>1</v>
      </c>
      <c r="AB7" s="30">
        <v>0</v>
      </c>
      <c r="AC7" s="30">
        <v>3</v>
      </c>
      <c r="AD7" s="30">
        <v>0</v>
      </c>
      <c r="AE7" s="30">
        <v>8</v>
      </c>
      <c r="AF7" s="48">
        <v>0.4587</v>
      </c>
      <c r="AG7" s="113">
        <v>109</v>
      </c>
      <c r="AH7" s="21"/>
      <c r="AI7" s="21"/>
      <c r="AJ7" s="21"/>
      <c r="AK7" s="21"/>
      <c r="AL7" s="26"/>
      <c r="AM7" s="30"/>
      <c r="AN7" s="30"/>
      <c r="AO7" s="30"/>
      <c r="AP7" s="30"/>
      <c r="AQ7" s="30"/>
      <c r="AR7" s="91"/>
      <c r="AS7" s="3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30"/>
      <c r="C8" s="35"/>
      <c r="D8" s="7"/>
      <c r="E8" s="30"/>
      <c r="F8" s="30"/>
      <c r="G8" s="30"/>
      <c r="H8" s="45"/>
      <c r="I8" s="30"/>
      <c r="J8" s="33"/>
      <c r="K8" s="32"/>
      <c r="L8" s="89"/>
      <c r="M8" s="21"/>
      <c r="N8" s="21"/>
      <c r="O8" s="21"/>
      <c r="P8" s="26"/>
      <c r="Q8" s="30"/>
      <c r="R8" s="30"/>
      <c r="S8" s="45"/>
      <c r="T8" s="30"/>
      <c r="U8" s="30"/>
      <c r="V8" s="90"/>
      <c r="W8" s="32"/>
      <c r="X8" s="30">
        <v>2013</v>
      </c>
      <c r="Y8" s="30" t="s">
        <v>34</v>
      </c>
      <c r="Z8" s="7" t="s">
        <v>35</v>
      </c>
      <c r="AA8" s="30">
        <v>11</v>
      </c>
      <c r="AB8" s="30">
        <v>0</v>
      </c>
      <c r="AC8" s="30">
        <v>18</v>
      </c>
      <c r="AD8" s="30">
        <v>1</v>
      </c>
      <c r="AE8" s="30">
        <v>27</v>
      </c>
      <c r="AF8" s="48">
        <v>0.40289999999999998</v>
      </c>
      <c r="AG8" s="113">
        <v>67</v>
      </c>
      <c r="AH8" s="21"/>
      <c r="AI8" s="21"/>
      <c r="AJ8" s="21"/>
      <c r="AK8" s="21"/>
      <c r="AL8" s="26"/>
      <c r="AM8" s="30">
        <v>2</v>
      </c>
      <c r="AN8" s="30">
        <v>0</v>
      </c>
      <c r="AO8" s="30">
        <v>2</v>
      </c>
      <c r="AP8" s="30">
        <v>0</v>
      </c>
      <c r="AQ8" s="30">
        <v>2</v>
      </c>
      <c r="AR8" s="91">
        <v>0.22220000000000001</v>
      </c>
      <c r="AS8" s="3">
        <v>9</v>
      </c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30"/>
      <c r="C9" s="35"/>
      <c r="D9" s="7"/>
      <c r="E9" s="30"/>
      <c r="F9" s="30"/>
      <c r="G9" s="30"/>
      <c r="H9" s="45"/>
      <c r="I9" s="30"/>
      <c r="J9" s="33"/>
      <c r="K9" s="32"/>
      <c r="L9" s="89"/>
      <c r="M9" s="21"/>
      <c r="N9" s="21"/>
      <c r="O9" s="21"/>
      <c r="P9" s="26"/>
      <c r="Q9" s="30"/>
      <c r="R9" s="30"/>
      <c r="S9" s="45"/>
      <c r="T9" s="30"/>
      <c r="U9" s="30"/>
      <c r="V9" s="90"/>
      <c r="W9" s="32"/>
      <c r="X9" s="30">
        <v>2014</v>
      </c>
      <c r="Y9" s="30" t="s">
        <v>66</v>
      </c>
      <c r="Z9" s="7" t="s">
        <v>35</v>
      </c>
      <c r="AA9" s="30">
        <v>15</v>
      </c>
      <c r="AB9" s="30">
        <v>0</v>
      </c>
      <c r="AC9" s="30">
        <v>33</v>
      </c>
      <c r="AD9" s="30">
        <v>4</v>
      </c>
      <c r="AE9" s="30">
        <v>54</v>
      </c>
      <c r="AF9" s="48">
        <v>0.51919999999999999</v>
      </c>
      <c r="AG9" s="113">
        <v>104</v>
      </c>
      <c r="AH9" s="21" t="s">
        <v>34</v>
      </c>
      <c r="AI9" s="21"/>
      <c r="AJ9" s="21"/>
      <c r="AK9" s="21"/>
      <c r="AL9" s="26"/>
      <c r="AM9" s="30">
        <v>7</v>
      </c>
      <c r="AN9" s="30">
        <v>0</v>
      </c>
      <c r="AO9" s="30">
        <v>6</v>
      </c>
      <c r="AP9" s="30">
        <v>10</v>
      </c>
      <c r="AQ9" s="30">
        <v>38</v>
      </c>
      <c r="AR9" s="91">
        <v>0.62290000000000001</v>
      </c>
      <c r="AS9" s="3">
        <v>61</v>
      </c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30"/>
      <c r="C10" s="35"/>
      <c r="D10" s="7"/>
      <c r="E10" s="30"/>
      <c r="F10" s="30"/>
      <c r="G10" s="30"/>
      <c r="H10" s="45"/>
      <c r="I10" s="30"/>
      <c r="J10" s="33"/>
      <c r="K10" s="32"/>
      <c r="L10" s="89"/>
      <c r="M10" s="21"/>
      <c r="N10" s="21"/>
      <c r="O10" s="21"/>
      <c r="P10" s="26"/>
      <c r="Q10" s="30"/>
      <c r="R10" s="30"/>
      <c r="S10" s="45"/>
      <c r="T10" s="30"/>
      <c r="U10" s="30"/>
      <c r="V10" s="90"/>
      <c r="W10" s="32"/>
      <c r="X10" s="30">
        <v>2015</v>
      </c>
      <c r="Y10" s="30" t="s">
        <v>34</v>
      </c>
      <c r="Z10" s="7" t="s">
        <v>35</v>
      </c>
      <c r="AA10" s="30">
        <v>18</v>
      </c>
      <c r="AB10" s="30">
        <v>1</v>
      </c>
      <c r="AC10" s="30">
        <v>50</v>
      </c>
      <c r="AD10" s="30">
        <v>5</v>
      </c>
      <c r="AE10" s="30">
        <v>71</v>
      </c>
      <c r="AF10" s="48">
        <v>0.53779999999999994</v>
      </c>
      <c r="AG10" s="113">
        <v>132</v>
      </c>
      <c r="AH10" s="30" t="s">
        <v>67</v>
      </c>
      <c r="AI10" s="21"/>
      <c r="AJ10" s="21" t="s">
        <v>34</v>
      </c>
      <c r="AK10" s="21"/>
      <c r="AL10" s="26"/>
      <c r="AM10" s="30">
        <v>2</v>
      </c>
      <c r="AN10" s="30">
        <v>0</v>
      </c>
      <c r="AO10" s="30">
        <v>1</v>
      </c>
      <c r="AP10" s="30">
        <v>0</v>
      </c>
      <c r="AQ10" s="30">
        <v>5</v>
      </c>
      <c r="AR10" s="91">
        <v>0.625</v>
      </c>
      <c r="AS10" s="3">
        <v>8</v>
      </c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30"/>
      <c r="C11" s="35"/>
      <c r="D11" s="7"/>
      <c r="E11" s="30"/>
      <c r="F11" s="30"/>
      <c r="G11" s="30"/>
      <c r="H11" s="45"/>
      <c r="I11" s="30"/>
      <c r="J11" s="33"/>
      <c r="K11" s="32"/>
      <c r="L11" s="89"/>
      <c r="M11" s="21"/>
      <c r="N11" s="21"/>
      <c r="O11" s="21"/>
      <c r="P11" s="26"/>
      <c r="Q11" s="30"/>
      <c r="R11" s="30"/>
      <c r="S11" s="45"/>
      <c r="T11" s="30"/>
      <c r="U11" s="30"/>
      <c r="V11" s="90"/>
      <c r="W11" s="32"/>
      <c r="X11" s="30">
        <v>2016</v>
      </c>
      <c r="Y11" s="30" t="s">
        <v>40</v>
      </c>
      <c r="Z11" s="7" t="s">
        <v>35</v>
      </c>
      <c r="AA11" s="30">
        <v>16</v>
      </c>
      <c r="AB11" s="30">
        <v>1</v>
      </c>
      <c r="AC11" s="30">
        <v>47</v>
      </c>
      <c r="AD11" s="30">
        <v>6</v>
      </c>
      <c r="AE11" s="30">
        <v>69</v>
      </c>
      <c r="AF11" s="48">
        <v>0.52669999999999995</v>
      </c>
      <c r="AG11" s="113">
        <v>131</v>
      </c>
      <c r="AH11" s="30" t="s">
        <v>66</v>
      </c>
      <c r="AI11" s="21"/>
      <c r="AJ11" s="21" t="s">
        <v>68</v>
      </c>
      <c r="AK11" s="21"/>
      <c r="AL11" s="26"/>
      <c r="AM11" s="30">
        <v>4</v>
      </c>
      <c r="AN11" s="30">
        <v>1</v>
      </c>
      <c r="AO11" s="30">
        <v>11</v>
      </c>
      <c r="AP11" s="30">
        <v>2</v>
      </c>
      <c r="AQ11" s="30">
        <v>21</v>
      </c>
      <c r="AR11" s="91">
        <v>0.5675</v>
      </c>
      <c r="AS11" s="3">
        <v>37</v>
      </c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x14ac:dyDescent="0.25">
      <c r="A12" s="37"/>
      <c r="B12" s="30">
        <v>2017</v>
      </c>
      <c r="C12" s="35" t="s">
        <v>46</v>
      </c>
      <c r="D12" s="7" t="s">
        <v>47</v>
      </c>
      <c r="E12" s="30">
        <v>16</v>
      </c>
      <c r="F12" s="30">
        <v>2</v>
      </c>
      <c r="G12" s="30">
        <v>36</v>
      </c>
      <c r="H12" s="45">
        <v>3</v>
      </c>
      <c r="I12" s="30">
        <v>56</v>
      </c>
      <c r="J12" s="33">
        <v>0.49120000000000003</v>
      </c>
      <c r="K12" s="32">
        <v>114</v>
      </c>
      <c r="L12" s="89"/>
      <c r="M12" s="21"/>
      <c r="N12" s="21"/>
      <c r="O12" s="21"/>
      <c r="P12" s="26"/>
      <c r="Q12" s="30"/>
      <c r="R12" s="30"/>
      <c r="S12" s="45"/>
      <c r="T12" s="30"/>
      <c r="U12" s="30"/>
      <c r="V12" s="90"/>
      <c r="W12" s="32"/>
      <c r="X12" s="30"/>
      <c r="Y12" s="30"/>
      <c r="Z12" s="7"/>
      <c r="AA12" s="30"/>
      <c r="AB12" s="30"/>
      <c r="AC12" s="30"/>
      <c r="AD12" s="30"/>
      <c r="AE12" s="30"/>
      <c r="AF12" s="48"/>
      <c r="AG12" s="113"/>
      <c r="AH12" s="21"/>
      <c r="AI12" s="21"/>
      <c r="AJ12" s="21"/>
      <c r="AK12" s="21"/>
      <c r="AL12" s="26"/>
      <c r="AM12" s="30"/>
      <c r="AN12" s="30"/>
      <c r="AO12" s="30"/>
      <c r="AP12" s="30"/>
      <c r="AQ12" s="30"/>
      <c r="AR12" s="91"/>
      <c r="AS12" s="3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x14ac:dyDescent="0.25">
      <c r="A13" s="37"/>
      <c r="B13" s="30"/>
      <c r="C13" s="35"/>
      <c r="D13" s="7"/>
      <c r="E13" s="30"/>
      <c r="F13" s="30"/>
      <c r="G13" s="30"/>
      <c r="H13" s="45"/>
      <c r="I13" s="30"/>
      <c r="J13" s="33"/>
      <c r="K13" s="32"/>
      <c r="L13" s="89"/>
      <c r="M13" s="21"/>
      <c r="N13" s="21"/>
      <c r="O13" s="21"/>
      <c r="P13" s="26"/>
      <c r="Q13" s="30"/>
      <c r="R13" s="30"/>
      <c r="S13" s="45"/>
      <c r="T13" s="30"/>
      <c r="U13" s="30"/>
      <c r="V13" s="90"/>
      <c r="W13" s="32"/>
      <c r="X13" s="30">
        <v>2018</v>
      </c>
      <c r="Y13" s="30" t="s">
        <v>66</v>
      </c>
      <c r="Z13" s="7" t="s">
        <v>69</v>
      </c>
      <c r="AA13" s="30">
        <v>14</v>
      </c>
      <c r="AB13" s="30">
        <v>0</v>
      </c>
      <c r="AC13" s="30">
        <v>51</v>
      </c>
      <c r="AD13" s="30">
        <v>7</v>
      </c>
      <c r="AE13" s="30">
        <v>71</v>
      </c>
      <c r="AF13" s="48">
        <v>0.5867</v>
      </c>
      <c r="AG13" s="113">
        <f>PRODUCT(AE13/AF13)</f>
        <v>121.01585137208113</v>
      </c>
      <c r="AH13" s="30" t="s">
        <v>66</v>
      </c>
      <c r="AI13" s="21"/>
      <c r="AJ13" s="21" t="s">
        <v>65</v>
      </c>
      <c r="AK13" s="21"/>
      <c r="AL13" s="26"/>
      <c r="AM13" s="30">
        <v>7</v>
      </c>
      <c r="AN13" s="30">
        <v>4</v>
      </c>
      <c r="AO13" s="30">
        <v>24</v>
      </c>
      <c r="AP13" s="30">
        <v>6</v>
      </c>
      <c r="AQ13" s="30">
        <v>36</v>
      </c>
      <c r="AR13" s="90">
        <v>0.5373</v>
      </c>
      <c r="AS13" s="26">
        <f>PRODUCT(AQ13/AR13)</f>
        <v>67.001675041876041</v>
      </c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x14ac:dyDescent="0.25">
      <c r="A14" s="37"/>
      <c r="B14" s="30">
        <v>2019</v>
      </c>
      <c r="C14" s="35" t="s">
        <v>71</v>
      </c>
      <c r="D14" s="7" t="s">
        <v>69</v>
      </c>
      <c r="E14" s="30">
        <v>13</v>
      </c>
      <c r="F14" s="30">
        <v>0</v>
      </c>
      <c r="G14" s="30">
        <v>10</v>
      </c>
      <c r="H14" s="45">
        <v>0</v>
      </c>
      <c r="I14" s="30">
        <v>16</v>
      </c>
      <c r="J14" s="33">
        <v>0.27110000000000001</v>
      </c>
      <c r="K14" s="32">
        <v>59</v>
      </c>
      <c r="L14" s="89"/>
      <c r="M14" s="21"/>
      <c r="N14" s="21"/>
      <c r="O14" s="21"/>
      <c r="P14" s="26"/>
      <c r="Q14" s="30"/>
      <c r="R14" s="30"/>
      <c r="S14" s="45"/>
      <c r="T14" s="30"/>
      <c r="U14" s="30"/>
      <c r="V14" s="90"/>
      <c r="W14" s="32"/>
      <c r="X14" s="30"/>
      <c r="Y14" s="30"/>
      <c r="Z14" s="7"/>
      <c r="AA14" s="30"/>
      <c r="AB14" s="30"/>
      <c r="AC14" s="30"/>
      <c r="AD14" s="30"/>
      <c r="AE14" s="30"/>
      <c r="AF14" s="48"/>
      <c r="AG14" s="113"/>
      <c r="AH14" s="21"/>
      <c r="AI14" s="21"/>
      <c r="AJ14" s="21"/>
      <c r="AK14" s="21"/>
      <c r="AL14" s="26"/>
      <c r="AM14" s="30"/>
      <c r="AN14" s="30"/>
      <c r="AO14" s="30"/>
      <c r="AP14" s="30"/>
      <c r="AQ14" s="30"/>
      <c r="AR14" s="91"/>
      <c r="AS14" s="3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x14ac:dyDescent="0.25">
      <c r="A15" s="37"/>
      <c r="B15" s="30"/>
      <c r="C15" s="35"/>
      <c r="D15" s="7"/>
      <c r="E15" s="30"/>
      <c r="F15" s="30"/>
      <c r="G15" s="30"/>
      <c r="H15" s="45"/>
      <c r="I15" s="30"/>
      <c r="J15" s="33"/>
      <c r="K15" s="32"/>
      <c r="L15" s="89"/>
      <c r="M15" s="21"/>
      <c r="N15" s="21"/>
      <c r="O15" s="21"/>
      <c r="P15" s="26"/>
      <c r="Q15" s="30"/>
      <c r="R15" s="30"/>
      <c r="S15" s="45"/>
      <c r="T15" s="30"/>
      <c r="U15" s="30"/>
      <c r="V15" s="90"/>
      <c r="W15" s="32"/>
      <c r="X15" s="30">
        <v>2020</v>
      </c>
      <c r="Y15" s="30" t="s">
        <v>66</v>
      </c>
      <c r="Z15" s="7" t="s">
        <v>35</v>
      </c>
      <c r="AA15" s="30">
        <v>7</v>
      </c>
      <c r="AB15" s="30">
        <v>0</v>
      </c>
      <c r="AC15" s="30">
        <v>13</v>
      </c>
      <c r="AD15" s="30">
        <v>0</v>
      </c>
      <c r="AE15" s="30">
        <v>18</v>
      </c>
      <c r="AF15" s="33">
        <v>0.36730000000000002</v>
      </c>
      <c r="AG15" s="32">
        <v>49</v>
      </c>
      <c r="AH15" s="89" t="s">
        <v>46</v>
      </c>
      <c r="AI15" s="21"/>
      <c r="AJ15" s="21"/>
      <c r="AK15" s="21"/>
      <c r="AL15" s="41"/>
      <c r="AM15" s="30">
        <v>2</v>
      </c>
      <c r="AN15" s="30">
        <v>0</v>
      </c>
      <c r="AO15" s="45">
        <v>2</v>
      </c>
      <c r="AP15" s="30">
        <v>0</v>
      </c>
      <c r="AQ15" s="30">
        <v>4</v>
      </c>
      <c r="AR15" s="91">
        <v>0.44440000000000002</v>
      </c>
      <c r="AS15" s="32">
        <v>9</v>
      </c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ht="14.25" x14ac:dyDescent="0.2">
      <c r="A16" s="37"/>
      <c r="B16" s="92" t="s">
        <v>60</v>
      </c>
      <c r="C16" s="70"/>
      <c r="D16" s="71"/>
      <c r="E16" s="93">
        <f>SUM(E4:E15)</f>
        <v>29</v>
      </c>
      <c r="F16" s="93">
        <f>SUM(F4:F15)</f>
        <v>2</v>
      </c>
      <c r="G16" s="93">
        <f>SUM(G4:G15)</f>
        <v>46</v>
      </c>
      <c r="H16" s="93">
        <f>SUM(H4:H15)</f>
        <v>3</v>
      </c>
      <c r="I16" s="93">
        <f>SUM(I4:I15)</f>
        <v>72</v>
      </c>
      <c r="J16" s="94">
        <f>PRODUCT(I16/K16)</f>
        <v>0.41618497109826591</v>
      </c>
      <c r="K16" s="73">
        <f>SUM(K4:K15)</f>
        <v>173</v>
      </c>
      <c r="L16" s="25"/>
      <c r="M16" s="23"/>
      <c r="N16" s="95"/>
      <c r="O16" s="96"/>
      <c r="P16" s="26"/>
      <c r="Q16" s="93">
        <f>SUM(Q4:Q15)</f>
        <v>0</v>
      </c>
      <c r="R16" s="93">
        <f>SUM(R4:R15)</f>
        <v>0</v>
      </c>
      <c r="S16" s="93">
        <f>SUM(S4:S15)</f>
        <v>0</v>
      </c>
      <c r="T16" s="93">
        <f>SUM(T4:T15)</f>
        <v>0</v>
      </c>
      <c r="U16" s="93">
        <f>SUM(U4:U15)</f>
        <v>0</v>
      </c>
      <c r="V16" s="34">
        <v>0</v>
      </c>
      <c r="W16" s="73">
        <f>SUM(W4:W15)</f>
        <v>0</v>
      </c>
      <c r="X16" s="19" t="s">
        <v>60</v>
      </c>
      <c r="Y16" s="20"/>
      <c r="Z16" s="18"/>
      <c r="AA16" s="93">
        <f>SUM(AA4:AA15)</f>
        <v>117</v>
      </c>
      <c r="AB16" s="93">
        <f>SUM(AB4:AB15)</f>
        <v>4</v>
      </c>
      <c r="AC16" s="93">
        <f>SUM(AC4:AC15)</f>
        <v>270</v>
      </c>
      <c r="AD16" s="93">
        <f>SUM(AD4:AD15)</f>
        <v>26</v>
      </c>
      <c r="AE16" s="93">
        <f>SUM(AE4:AE15)</f>
        <v>417</v>
      </c>
      <c r="AF16" s="94">
        <f>PRODUCT(AE16/AG16)</f>
        <v>0.50240004369876357</v>
      </c>
      <c r="AG16" s="73">
        <f>SUM(AG4:AG15)</f>
        <v>830.0158513720811</v>
      </c>
      <c r="AH16" s="25"/>
      <c r="AI16" s="23"/>
      <c r="AJ16" s="95"/>
      <c r="AK16" s="96"/>
      <c r="AL16" s="26"/>
      <c r="AM16" s="93">
        <f>SUM(AM4:AM15)</f>
        <v>24</v>
      </c>
      <c r="AN16" s="93">
        <f>SUM(AN4:AN15)</f>
        <v>5</v>
      </c>
      <c r="AO16" s="93">
        <f>SUM(AO4:AO15)</f>
        <v>46</v>
      </c>
      <c r="AP16" s="93">
        <f>SUM(AP4:AP15)</f>
        <v>18</v>
      </c>
      <c r="AQ16" s="93">
        <f>SUM(AQ4:AQ15)</f>
        <v>106</v>
      </c>
      <c r="AR16" s="94">
        <f>PRODUCT(AQ16/AS16)</f>
        <v>0.5549689549935104</v>
      </c>
      <c r="AS16" s="88">
        <f>SUM(AS4:AS15)</f>
        <v>191.00167504187604</v>
      </c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x14ac:dyDescent="0.25">
      <c r="A17" s="37"/>
      <c r="B17" s="37"/>
      <c r="C17" s="37"/>
      <c r="D17" s="37"/>
      <c r="E17" s="37"/>
      <c r="F17" s="37"/>
      <c r="G17" s="37"/>
      <c r="H17" s="37"/>
      <c r="I17" s="37"/>
      <c r="J17" s="38"/>
      <c r="K17" s="32"/>
      <c r="L17" s="26"/>
      <c r="M17" s="26"/>
      <c r="N17" s="26"/>
      <c r="O17" s="26"/>
      <c r="P17" s="37"/>
      <c r="Q17" s="37"/>
      <c r="R17" s="40"/>
      <c r="S17" s="37"/>
      <c r="T17" s="37"/>
      <c r="U17" s="26"/>
      <c r="V17" s="26"/>
      <c r="W17" s="32"/>
      <c r="X17" s="37"/>
      <c r="Y17" s="37"/>
      <c r="Z17" s="37"/>
      <c r="AA17" s="37"/>
      <c r="AB17" s="37"/>
      <c r="AC17" s="37"/>
      <c r="AD17" s="37"/>
      <c r="AE17" s="37"/>
      <c r="AF17" s="38"/>
      <c r="AG17" s="32"/>
      <c r="AH17" s="26"/>
      <c r="AI17" s="26"/>
      <c r="AJ17" s="26"/>
      <c r="AK17" s="26"/>
      <c r="AL17" s="37"/>
      <c r="AM17" s="37"/>
      <c r="AN17" s="40"/>
      <c r="AO17" s="37"/>
      <c r="AP17" s="37"/>
      <c r="AQ17" s="26"/>
      <c r="AR17" s="26"/>
      <c r="AS17" s="32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x14ac:dyDescent="0.25">
      <c r="A18" s="37"/>
      <c r="B18" s="97" t="s">
        <v>61</v>
      </c>
      <c r="C18" s="98"/>
      <c r="D18" s="99"/>
      <c r="E18" s="18" t="s">
        <v>3</v>
      </c>
      <c r="F18" s="21" t="s">
        <v>8</v>
      </c>
      <c r="G18" s="18" t="s">
        <v>5</v>
      </c>
      <c r="H18" s="21" t="s">
        <v>6</v>
      </c>
      <c r="I18" s="21" t="s">
        <v>16</v>
      </c>
      <c r="J18" s="21" t="s">
        <v>21</v>
      </c>
      <c r="K18" s="26"/>
      <c r="L18" s="21" t="s">
        <v>26</v>
      </c>
      <c r="M18" s="21" t="s">
        <v>27</v>
      </c>
      <c r="N18" s="21" t="s">
        <v>62</v>
      </c>
      <c r="O18" s="21" t="s">
        <v>63</v>
      </c>
      <c r="Q18" s="40"/>
      <c r="R18" s="40" t="s">
        <v>37</v>
      </c>
      <c r="S18" s="40"/>
      <c r="T18" s="37" t="s">
        <v>70</v>
      </c>
      <c r="U18" s="26"/>
      <c r="V18" s="32"/>
      <c r="W18" s="32"/>
      <c r="X18" s="101"/>
      <c r="Y18" s="101"/>
      <c r="Z18" s="101"/>
      <c r="AA18" s="101"/>
      <c r="AB18" s="101"/>
      <c r="AC18" s="40"/>
      <c r="AD18" s="40"/>
      <c r="AE18" s="40"/>
      <c r="AF18" s="37"/>
      <c r="AG18" s="37"/>
      <c r="AH18" s="37"/>
      <c r="AI18" s="37"/>
      <c r="AJ18" s="37"/>
      <c r="AK18" s="37"/>
      <c r="AM18" s="32"/>
      <c r="AN18" s="101"/>
      <c r="AO18" s="101"/>
      <c r="AP18" s="101"/>
      <c r="AQ18" s="101"/>
      <c r="AR18" s="101"/>
      <c r="AS18" s="101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x14ac:dyDescent="0.25">
      <c r="A19" s="37"/>
      <c r="B19" s="43" t="s">
        <v>11</v>
      </c>
      <c r="C19" s="15"/>
      <c r="D19" s="46"/>
      <c r="E19" s="102">
        <v>3</v>
      </c>
      <c r="F19" s="102">
        <v>0</v>
      </c>
      <c r="G19" s="102">
        <v>6</v>
      </c>
      <c r="H19" s="102">
        <v>0</v>
      </c>
      <c r="I19" s="102">
        <v>8</v>
      </c>
      <c r="J19" s="103">
        <v>0.44400000000000001</v>
      </c>
      <c r="K19" s="37">
        <f>PRODUCT(I19/J19)</f>
        <v>18.018018018018019</v>
      </c>
      <c r="L19" s="104">
        <f>PRODUCT((F19+G19)/E19)</f>
        <v>2</v>
      </c>
      <c r="M19" s="104">
        <f>PRODUCT(H19/E19)</f>
        <v>0</v>
      </c>
      <c r="N19" s="104">
        <f>PRODUCT((F19+G19+H19)/E19)</f>
        <v>2</v>
      </c>
      <c r="O19" s="104">
        <f>PRODUCT(I19/E19)</f>
        <v>2.6666666666666665</v>
      </c>
      <c r="Q19" s="40"/>
      <c r="R19" s="40"/>
      <c r="S19" s="40"/>
      <c r="T19" s="37" t="s">
        <v>48</v>
      </c>
      <c r="U19" s="37"/>
      <c r="V19" s="37"/>
      <c r="W19" s="37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37"/>
      <c r="AL19" s="37"/>
      <c r="AM19" s="37"/>
      <c r="AN19" s="40"/>
      <c r="AO19" s="40"/>
      <c r="AP19" s="40"/>
      <c r="AQ19" s="40"/>
      <c r="AR19" s="40"/>
      <c r="AS19" s="40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x14ac:dyDescent="0.25">
      <c r="A20" s="37"/>
      <c r="B20" s="105" t="s">
        <v>45</v>
      </c>
      <c r="C20" s="106"/>
      <c r="D20" s="107"/>
      <c r="E20" s="102">
        <f>PRODUCT(E16+Q16)</f>
        <v>29</v>
      </c>
      <c r="F20" s="102">
        <f>PRODUCT(F16+R16)</f>
        <v>2</v>
      </c>
      <c r="G20" s="102">
        <f>PRODUCT(G16+S16)</f>
        <v>46</v>
      </c>
      <c r="H20" s="102">
        <f>PRODUCT(H16+T16)</f>
        <v>3</v>
      </c>
      <c r="I20" s="102">
        <f>PRODUCT(I16+U16)</f>
        <v>72</v>
      </c>
      <c r="J20" s="103">
        <f>PRODUCT(I20/K20)</f>
        <v>0.41618497109826591</v>
      </c>
      <c r="K20" s="37">
        <f>PRODUCT(K16+W16)</f>
        <v>173</v>
      </c>
      <c r="L20" s="104">
        <f>PRODUCT((F20+G20)/E20)</f>
        <v>1.6551724137931034</v>
      </c>
      <c r="M20" s="104">
        <f>PRODUCT(H20/E20)</f>
        <v>0.10344827586206896</v>
      </c>
      <c r="N20" s="104">
        <f>PRODUCT((F20+G20+H20)/E20)</f>
        <v>1.7586206896551724</v>
      </c>
      <c r="O20" s="104">
        <f>PRODUCT(I20/E20)</f>
        <v>2.4827586206896552</v>
      </c>
      <c r="Q20" s="40"/>
      <c r="R20" s="40"/>
      <c r="S20" s="40"/>
      <c r="T20" s="100" t="s">
        <v>64</v>
      </c>
      <c r="U20" s="37"/>
      <c r="V20" s="37"/>
      <c r="W20" s="37"/>
      <c r="X20" s="37"/>
      <c r="Y20" s="37"/>
      <c r="Z20" s="37"/>
      <c r="AA20" s="37"/>
      <c r="AB20" s="37"/>
      <c r="AC20" s="40"/>
      <c r="AD20" s="40"/>
      <c r="AE20" s="40"/>
      <c r="AF20" s="40"/>
      <c r="AG20" s="40"/>
      <c r="AH20" s="40"/>
      <c r="AI20" s="40"/>
      <c r="AJ20" s="40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x14ac:dyDescent="0.25">
      <c r="A21" s="37"/>
      <c r="B21" s="29" t="s">
        <v>57</v>
      </c>
      <c r="C21" s="108"/>
      <c r="D21" s="109"/>
      <c r="E21" s="102">
        <f>PRODUCT(AA16+AM16)</f>
        <v>141</v>
      </c>
      <c r="F21" s="102">
        <f>PRODUCT(AB16+AN16)</f>
        <v>9</v>
      </c>
      <c r="G21" s="102">
        <f>PRODUCT(AC16+AO16)</f>
        <v>316</v>
      </c>
      <c r="H21" s="102">
        <f>PRODUCT(AD16+AP16)</f>
        <v>44</v>
      </c>
      <c r="I21" s="102">
        <f>PRODUCT(AE16+AQ16)</f>
        <v>523</v>
      </c>
      <c r="J21" s="103">
        <f>PRODUCT(I21/K21)</f>
        <v>0.51223410614398901</v>
      </c>
      <c r="K21" s="26">
        <f>PRODUCT(AG16+AS16)</f>
        <v>1021.0175264139572</v>
      </c>
      <c r="L21" s="104">
        <f>PRODUCT((F21+G21)/E21)</f>
        <v>2.3049645390070923</v>
      </c>
      <c r="M21" s="104">
        <f>PRODUCT(H21/E21)</f>
        <v>0.31205673758865249</v>
      </c>
      <c r="N21" s="104">
        <f>PRODUCT((F21+G21+H21)/E21)</f>
        <v>2.6170212765957448</v>
      </c>
      <c r="O21" s="104">
        <f>PRODUCT(I21/E21)</f>
        <v>3.7092198581560285</v>
      </c>
      <c r="Q21" s="40"/>
      <c r="R21" s="40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40"/>
      <c r="AH21" s="40"/>
      <c r="AI21" s="40"/>
      <c r="AJ21" s="40"/>
      <c r="AK21" s="37"/>
      <c r="AL21" s="26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x14ac:dyDescent="0.25">
      <c r="A22" s="37"/>
      <c r="B22" s="110" t="s">
        <v>60</v>
      </c>
      <c r="C22" s="111"/>
      <c r="D22" s="112"/>
      <c r="E22" s="102">
        <f>SUM(E19:E21)</f>
        <v>173</v>
      </c>
      <c r="F22" s="102">
        <f t="shared" ref="F22:I22" si="0">SUM(F19:F21)</f>
        <v>11</v>
      </c>
      <c r="G22" s="102">
        <f t="shared" si="0"/>
        <v>368</v>
      </c>
      <c r="H22" s="102">
        <f t="shared" si="0"/>
        <v>47</v>
      </c>
      <c r="I22" s="102">
        <f t="shared" si="0"/>
        <v>603</v>
      </c>
      <c r="J22" s="103">
        <f>PRODUCT(I22/K22)</f>
        <v>0.49751016195040559</v>
      </c>
      <c r="K22" s="37">
        <f>SUM(K19:K21)</f>
        <v>1212.0355444319753</v>
      </c>
      <c r="L22" s="104">
        <f>PRODUCT((F22+G22)/E22)</f>
        <v>2.1907514450867054</v>
      </c>
      <c r="M22" s="104">
        <f>PRODUCT(H22/E22)</f>
        <v>0.27167630057803466</v>
      </c>
      <c r="N22" s="104">
        <f>PRODUCT((F22+G22+H22)/E22)</f>
        <v>2.4624277456647401</v>
      </c>
      <c r="O22" s="104">
        <f>PRODUCT(I22/E22)</f>
        <v>3.4855491329479769</v>
      </c>
      <c r="Q22" s="26"/>
      <c r="R22" s="26"/>
      <c r="S22" s="26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40"/>
      <c r="AH22" s="40"/>
      <c r="AI22" s="40"/>
      <c r="AJ22" s="40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26"/>
      <c r="F23" s="26"/>
      <c r="G23" s="26"/>
      <c r="H23" s="26"/>
      <c r="I23" s="26"/>
      <c r="J23" s="37"/>
      <c r="K23" s="37"/>
      <c r="L23" s="26"/>
      <c r="M23" s="26"/>
      <c r="N23" s="26"/>
      <c r="O23" s="26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40"/>
      <c r="AH23" s="40"/>
      <c r="AI23" s="40"/>
      <c r="AJ23" s="40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40"/>
      <c r="AH24" s="40"/>
      <c r="AI24" s="40"/>
      <c r="AJ24" s="40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40"/>
      <c r="AH25" s="40"/>
      <c r="AI25" s="40"/>
      <c r="AJ25" s="40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40"/>
      <c r="AH26" s="40"/>
      <c r="AI26" s="40"/>
      <c r="AJ26" s="40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40"/>
      <c r="AH27" s="40"/>
      <c r="AI27" s="40"/>
      <c r="AJ27" s="40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40"/>
      <c r="AH28" s="40"/>
      <c r="AI28" s="40"/>
      <c r="AJ28" s="40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40"/>
      <c r="AH29" s="40"/>
      <c r="AI29" s="40"/>
      <c r="AJ29" s="40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40"/>
      <c r="AH30" s="40"/>
      <c r="AI30" s="40"/>
      <c r="AJ30" s="40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40"/>
      <c r="AH31" s="40"/>
      <c r="AI31" s="40"/>
      <c r="AJ31" s="40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40"/>
      <c r="AH32" s="40"/>
      <c r="AI32" s="40"/>
      <c r="AJ32" s="40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40"/>
      <c r="AH33" s="40"/>
      <c r="AI33" s="40"/>
      <c r="AJ33" s="40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40"/>
      <c r="AH34" s="40"/>
      <c r="AI34" s="40"/>
      <c r="AJ34" s="40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40"/>
      <c r="AH35" s="40"/>
      <c r="AI35" s="40"/>
      <c r="AJ35" s="40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40"/>
      <c r="AH36" s="40"/>
      <c r="AI36" s="40"/>
      <c r="AJ36" s="40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40"/>
      <c r="AH37" s="40"/>
      <c r="AI37" s="40"/>
      <c r="AJ37" s="40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40"/>
      <c r="AH38" s="40"/>
      <c r="AI38" s="40"/>
      <c r="AJ38" s="40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40"/>
      <c r="AH39" s="40"/>
      <c r="AI39" s="40"/>
      <c r="AJ39" s="40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40"/>
      <c r="AH40" s="40"/>
      <c r="AI40" s="40"/>
      <c r="AJ40" s="40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40"/>
      <c r="AH41" s="40"/>
      <c r="AI41" s="40"/>
      <c r="AJ41" s="40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40"/>
      <c r="AH42" s="40"/>
      <c r="AI42" s="40"/>
      <c r="AJ42" s="40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40"/>
      <c r="AH43" s="40"/>
      <c r="AI43" s="40"/>
      <c r="AJ43" s="40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40"/>
      <c r="AH44" s="40"/>
      <c r="AI44" s="40"/>
      <c r="AJ44" s="40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40"/>
      <c r="AH45" s="40"/>
      <c r="AI45" s="40"/>
      <c r="AJ45" s="40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40"/>
      <c r="AH46" s="40"/>
      <c r="AI46" s="40"/>
      <c r="AJ46" s="40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40"/>
      <c r="AH47" s="40"/>
      <c r="AI47" s="40"/>
      <c r="AJ47" s="40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40"/>
      <c r="AH48" s="40"/>
      <c r="AI48" s="40"/>
      <c r="AJ48" s="40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40"/>
      <c r="AH49" s="40"/>
      <c r="AI49" s="40"/>
      <c r="AJ49" s="40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40"/>
      <c r="AH50" s="40"/>
      <c r="AI50" s="40"/>
      <c r="AJ50" s="40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40"/>
      <c r="AH51" s="40"/>
      <c r="AI51" s="40"/>
      <c r="AJ51" s="40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40"/>
      <c r="AH52" s="40"/>
      <c r="AI52" s="40"/>
      <c r="AJ52" s="40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40"/>
      <c r="AH53" s="40"/>
      <c r="AI53" s="40"/>
      <c r="AJ53" s="40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40"/>
      <c r="AH54" s="40"/>
      <c r="AI54" s="40"/>
      <c r="AJ54" s="40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40"/>
      <c r="AH55" s="40"/>
      <c r="AI55" s="40"/>
      <c r="AJ55" s="40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40"/>
      <c r="AH56" s="40"/>
      <c r="AI56" s="40"/>
      <c r="AJ56" s="40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40"/>
      <c r="AH57" s="40"/>
      <c r="AI57" s="40"/>
      <c r="AJ57" s="40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40"/>
      <c r="AH58" s="40"/>
      <c r="AI58" s="40"/>
      <c r="AJ58" s="40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40"/>
      <c r="AH59" s="40"/>
      <c r="AI59" s="40"/>
      <c r="AJ59" s="40"/>
      <c r="AK59" s="37"/>
      <c r="AL59" s="37"/>
      <c r="AM59" s="37"/>
      <c r="AN59" s="37"/>
      <c r="AO59" s="37"/>
      <c r="AP59" s="37"/>
      <c r="AQ59" s="37"/>
      <c r="AR59" s="37"/>
      <c r="AS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40"/>
      <c r="AH60" s="40"/>
      <c r="AI60" s="40"/>
      <c r="AJ60" s="40"/>
      <c r="AK60" s="37"/>
      <c r="AL60" s="37"/>
      <c r="AM60" s="37"/>
      <c r="AN60" s="37"/>
      <c r="AO60" s="37"/>
      <c r="AP60" s="37"/>
      <c r="AQ60" s="37"/>
      <c r="AR60" s="37"/>
      <c r="AS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40"/>
      <c r="AH61" s="40"/>
      <c r="AI61" s="40"/>
      <c r="AJ61" s="40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40"/>
      <c r="AH62" s="40"/>
      <c r="AI62" s="40"/>
      <c r="AJ62" s="40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40"/>
      <c r="AH63" s="40"/>
      <c r="AI63" s="40"/>
      <c r="AJ63" s="40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40"/>
      <c r="AH64" s="40"/>
      <c r="AI64" s="40"/>
      <c r="AJ64" s="40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40"/>
      <c r="AH65" s="40"/>
      <c r="AI65" s="40"/>
      <c r="AJ65" s="40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40"/>
      <c r="AH66" s="40"/>
      <c r="AI66" s="40"/>
      <c r="AJ66" s="40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40"/>
      <c r="AH67" s="40"/>
      <c r="AI67" s="40"/>
      <c r="AJ67" s="40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40"/>
      <c r="AH68" s="40"/>
      <c r="AI68" s="40"/>
      <c r="AJ68" s="40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40"/>
      <c r="AH69" s="40"/>
      <c r="AI69" s="40"/>
      <c r="AJ69" s="40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40"/>
      <c r="AH70" s="40"/>
      <c r="AI70" s="40"/>
      <c r="AJ70" s="40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40"/>
      <c r="AH71" s="40"/>
      <c r="AI71" s="40"/>
      <c r="AJ71" s="40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40"/>
      <c r="AH72" s="40"/>
      <c r="AI72" s="40"/>
      <c r="AJ72" s="40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J73" s="37"/>
      <c r="K73" s="37"/>
      <c r="L73"/>
      <c r="M73"/>
      <c r="N73"/>
      <c r="O73"/>
      <c r="P73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40"/>
      <c r="AH73" s="40"/>
      <c r="AI73" s="40"/>
      <c r="AJ73" s="40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J74" s="37"/>
      <c r="K74" s="37"/>
      <c r="L74"/>
      <c r="M74"/>
      <c r="N74"/>
      <c r="O74"/>
      <c r="P74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40"/>
      <c r="AH74" s="40"/>
      <c r="AI74" s="40"/>
      <c r="AJ74" s="40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J75" s="37"/>
      <c r="K75" s="37"/>
      <c r="L75"/>
      <c r="M75"/>
      <c r="N75"/>
      <c r="O75"/>
      <c r="P75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40"/>
      <c r="AH75" s="40"/>
      <c r="AI75" s="40"/>
      <c r="AJ75" s="40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J76" s="37"/>
      <c r="K76" s="37"/>
      <c r="L76"/>
      <c r="M76"/>
      <c r="N76"/>
      <c r="O76"/>
      <c r="P76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40"/>
      <c r="AH76" s="40"/>
      <c r="AI76" s="40"/>
      <c r="AJ76" s="40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J77" s="37"/>
      <c r="K77" s="37"/>
      <c r="L77"/>
      <c r="M77"/>
      <c r="N77"/>
      <c r="O77"/>
      <c r="P7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40"/>
      <c r="AH77" s="40"/>
      <c r="AI77" s="40"/>
      <c r="AJ77" s="40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J78" s="37"/>
      <c r="K78" s="37"/>
      <c r="L78"/>
      <c r="M78"/>
      <c r="N78"/>
      <c r="O78"/>
      <c r="P78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40"/>
      <c r="AH78" s="40"/>
      <c r="AI78" s="40"/>
      <c r="AJ78" s="40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J79" s="37"/>
      <c r="K79" s="37"/>
      <c r="L79"/>
      <c r="M79"/>
      <c r="N79"/>
      <c r="O79"/>
      <c r="P79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40"/>
      <c r="AH79" s="40"/>
      <c r="AI79" s="40"/>
      <c r="AJ79" s="40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J80" s="37"/>
      <c r="K80" s="37"/>
      <c r="L80"/>
      <c r="M80"/>
      <c r="N80"/>
      <c r="O80"/>
      <c r="P80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40"/>
      <c r="AH80" s="40"/>
      <c r="AI80" s="40"/>
      <c r="AJ80" s="40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J81" s="37"/>
      <c r="K81" s="37"/>
      <c r="L81"/>
      <c r="M81"/>
      <c r="N81"/>
      <c r="O81"/>
      <c r="P81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40"/>
      <c r="AH81" s="40"/>
      <c r="AI81" s="40"/>
      <c r="AJ81" s="40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J82" s="37"/>
      <c r="K82" s="37"/>
      <c r="L82"/>
      <c r="M82"/>
      <c r="N82"/>
      <c r="O82"/>
      <c r="P82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40"/>
      <c r="AH82" s="40"/>
      <c r="AI82" s="40"/>
      <c r="AJ82" s="40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J83" s="37"/>
      <c r="K83" s="37"/>
      <c r="L83"/>
      <c r="M83"/>
      <c r="N83"/>
      <c r="O83"/>
      <c r="P83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40"/>
      <c r="AH83" s="40"/>
      <c r="AI83" s="40"/>
      <c r="AJ83" s="40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40"/>
      <c r="AH84" s="40"/>
      <c r="AI84" s="40"/>
      <c r="AJ84" s="40"/>
      <c r="AK84" s="37"/>
      <c r="AL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40"/>
      <c r="AH85" s="40"/>
      <c r="AI85" s="40"/>
      <c r="AJ85" s="40"/>
      <c r="AK85" s="37"/>
      <c r="AL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40"/>
      <c r="AH86" s="40"/>
      <c r="AI86" s="40"/>
      <c r="AJ86" s="40"/>
      <c r="AK86" s="37"/>
      <c r="AL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40"/>
      <c r="AH87" s="40"/>
      <c r="AI87" s="40"/>
      <c r="AJ87" s="40"/>
      <c r="AK87" s="37"/>
      <c r="AL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40"/>
      <c r="AH88" s="40"/>
      <c r="AI88" s="40"/>
      <c r="AJ88" s="40"/>
      <c r="AK88" s="37"/>
      <c r="AL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40"/>
      <c r="AH89" s="40"/>
      <c r="AI89" s="40"/>
      <c r="AJ89" s="40"/>
      <c r="AK89" s="37"/>
      <c r="AL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40"/>
      <c r="AH90" s="40"/>
      <c r="AI90" s="40"/>
      <c r="AJ90" s="40"/>
      <c r="AK90" s="37"/>
      <c r="AL90" s="37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40"/>
      <c r="AH91" s="40"/>
      <c r="AI91" s="40"/>
      <c r="AJ91" s="40"/>
      <c r="AK91" s="37"/>
      <c r="AL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40"/>
      <c r="AH92" s="40"/>
      <c r="AI92" s="40"/>
      <c r="AJ92" s="40"/>
      <c r="AK92" s="37"/>
      <c r="AL92" s="37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40"/>
      <c r="AH93" s="40"/>
      <c r="AI93" s="40"/>
      <c r="AJ93" s="40"/>
      <c r="AK93" s="37"/>
      <c r="AL93" s="37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40"/>
      <c r="AH94" s="40"/>
      <c r="AI94" s="40"/>
      <c r="AJ94" s="40"/>
      <c r="AK94" s="37"/>
      <c r="AL94" s="37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6"/>
      <c r="R95" s="26"/>
      <c r="S95" s="26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40"/>
      <c r="AH95" s="40"/>
      <c r="AI95" s="40"/>
      <c r="AJ95" s="40"/>
      <c r="AK95" s="37"/>
      <c r="AL95" s="26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6"/>
      <c r="R96" s="26"/>
      <c r="S96" s="26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40"/>
      <c r="AH96" s="40"/>
      <c r="AI96" s="40"/>
      <c r="AJ96" s="40"/>
      <c r="AK96" s="37"/>
      <c r="AL96" s="26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6"/>
      <c r="R97" s="26"/>
      <c r="S97" s="26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40"/>
      <c r="AH97" s="40"/>
      <c r="AI97" s="40"/>
      <c r="AJ97" s="40"/>
      <c r="AK97" s="37"/>
      <c r="AL97" s="26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6"/>
      <c r="R98" s="26"/>
      <c r="S98" s="26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40"/>
      <c r="AH98" s="40"/>
      <c r="AI98" s="40"/>
      <c r="AJ98" s="40"/>
      <c r="AK98" s="37"/>
      <c r="AL98" s="26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6"/>
      <c r="R99" s="26"/>
      <c r="S99" s="26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40"/>
      <c r="AH99" s="40"/>
      <c r="AI99" s="40"/>
      <c r="AJ99" s="40"/>
      <c r="AK99" s="37"/>
      <c r="AL99" s="26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6"/>
      <c r="R100" s="26"/>
      <c r="S100" s="26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40"/>
      <c r="AH100" s="40"/>
      <c r="AI100" s="40"/>
      <c r="AJ100" s="40"/>
      <c r="AK100" s="37"/>
      <c r="AL100" s="26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6"/>
      <c r="R101" s="26"/>
      <c r="S101" s="26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40"/>
      <c r="AH101" s="40"/>
      <c r="AI101" s="40"/>
      <c r="AJ101" s="40"/>
      <c r="AK101" s="37"/>
      <c r="AL101" s="26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6"/>
      <c r="R102" s="26"/>
      <c r="S102" s="26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40"/>
      <c r="AH102" s="40"/>
      <c r="AI102" s="40"/>
      <c r="AJ102" s="40"/>
      <c r="AK102" s="37"/>
      <c r="AL102" s="26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6"/>
      <c r="R103" s="26"/>
      <c r="S103" s="26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40"/>
      <c r="AH103" s="40"/>
      <c r="AI103" s="40"/>
      <c r="AJ103" s="40"/>
      <c r="AK103" s="37"/>
      <c r="AL103" s="26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6"/>
      <c r="R104" s="26"/>
      <c r="S104" s="26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40"/>
      <c r="AH104" s="40"/>
      <c r="AI104" s="40"/>
      <c r="AJ104" s="40"/>
      <c r="AK104" s="37"/>
      <c r="AL104" s="26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6"/>
      <c r="R105" s="26"/>
      <c r="S105" s="26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40"/>
      <c r="AH105" s="40"/>
      <c r="AI105" s="40"/>
      <c r="AJ105" s="40"/>
      <c r="AK105" s="37"/>
      <c r="AL105" s="26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6"/>
      <c r="R106" s="26"/>
      <c r="S106" s="26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40"/>
      <c r="AH106" s="40"/>
      <c r="AI106" s="40"/>
      <c r="AJ106" s="40"/>
      <c r="AK106" s="37"/>
      <c r="AL106" s="26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6"/>
      <c r="R107" s="26"/>
      <c r="S107" s="26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40"/>
      <c r="AH107" s="40"/>
      <c r="AI107" s="40"/>
      <c r="AJ107" s="40"/>
      <c r="AK107" s="37"/>
      <c r="AL107" s="26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6"/>
      <c r="R108" s="26"/>
      <c r="S108" s="26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40"/>
      <c r="AH108" s="40"/>
      <c r="AI108" s="40"/>
      <c r="AJ108" s="40"/>
      <c r="AK108" s="37"/>
      <c r="AL108" s="26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6"/>
      <c r="R109" s="26"/>
      <c r="S109" s="26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40"/>
      <c r="AH109" s="40"/>
      <c r="AI109" s="40"/>
      <c r="AJ109" s="40"/>
      <c r="AK109" s="37"/>
      <c r="AL109" s="26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6"/>
      <c r="R110" s="26"/>
      <c r="S110" s="26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40"/>
      <c r="AH110" s="40"/>
      <c r="AI110" s="40"/>
      <c r="AJ110" s="40"/>
      <c r="AK110" s="37"/>
      <c r="AL110" s="26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6"/>
      <c r="R111" s="26"/>
      <c r="S111" s="26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40"/>
      <c r="AH111" s="40"/>
      <c r="AI111" s="40"/>
      <c r="AJ111" s="40"/>
      <c r="AK111" s="37"/>
      <c r="AL111" s="26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6"/>
      <c r="R112" s="26"/>
      <c r="S112" s="26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40"/>
      <c r="AH112" s="40"/>
      <c r="AI112" s="40"/>
      <c r="AJ112" s="40"/>
      <c r="AK112" s="37"/>
      <c r="AL112" s="26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6"/>
      <c r="R113" s="26"/>
      <c r="S113" s="26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40"/>
      <c r="AH113" s="40"/>
      <c r="AI113" s="40"/>
      <c r="AJ113" s="40"/>
      <c r="AK113" s="37"/>
      <c r="AL113" s="26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6"/>
      <c r="R114" s="26"/>
      <c r="S114" s="26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40"/>
      <c r="AH114" s="40"/>
      <c r="AI114" s="40"/>
      <c r="AJ114" s="40"/>
      <c r="AK114" s="37"/>
      <c r="AL114" s="26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6"/>
      <c r="R115" s="26"/>
      <c r="S115" s="26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40"/>
      <c r="AH115" s="40"/>
      <c r="AI115" s="40"/>
      <c r="AJ115" s="40"/>
      <c r="AK115" s="37"/>
      <c r="AL115" s="26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6"/>
      <c r="R116" s="26"/>
      <c r="S116" s="26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40"/>
      <c r="AH116" s="40"/>
      <c r="AI116" s="40"/>
      <c r="AJ116" s="40"/>
      <c r="AK116" s="37"/>
      <c r="AL116" s="26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6"/>
      <c r="R117" s="26"/>
      <c r="S117" s="26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40"/>
      <c r="AH117" s="40"/>
      <c r="AI117" s="40"/>
      <c r="AJ117" s="40"/>
      <c r="AK117" s="37"/>
      <c r="AL117" s="26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6"/>
      <c r="R118" s="26"/>
      <c r="S118" s="26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40"/>
      <c r="AH118" s="40"/>
      <c r="AI118" s="40"/>
      <c r="AJ118" s="40"/>
      <c r="AK118" s="37"/>
      <c r="AL118" s="26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6"/>
      <c r="R119" s="26"/>
      <c r="S119" s="26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40"/>
      <c r="AH119" s="40"/>
      <c r="AI119" s="40"/>
      <c r="AJ119" s="40"/>
      <c r="AK119" s="37"/>
      <c r="AL119" s="26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6"/>
      <c r="R120" s="26"/>
      <c r="S120" s="26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40"/>
      <c r="AH120" s="40"/>
      <c r="AI120" s="40"/>
      <c r="AJ120" s="40"/>
      <c r="AK120" s="37"/>
      <c r="AL120" s="26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6"/>
      <c r="R121" s="26"/>
      <c r="S121" s="26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40"/>
      <c r="AH121" s="40"/>
      <c r="AI121" s="40"/>
      <c r="AJ121" s="40"/>
      <c r="AK121" s="37"/>
      <c r="AL121" s="26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6"/>
      <c r="R122" s="26"/>
      <c r="S122" s="26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40"/>
      <c r="AH122" s="40"/>
      <c r="AI122" s="40"/>
      <c r="AJ122" s="40"/>
      <c r="AK122" s="37"/>
      <c r="AL122" s="26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6"/>
      <c r="R123" s="26"/>
      <c r="S123" s="26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40"/>
      <c r="AH123" s="40"/>
      <c r="AI123" s="40"/>
      <c r="AJ123" s="40"/>
      <c r="AK123" s="37"/>
      <c r="AL123" s="26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6"/>
      <c r="R124" s="26"/>
      <c r="S124" s="26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40"/>
      <c r="AH124" s="40"/>
      <c r="AI124" s="40"/>
      <c r="AJ124" s="40"/>
      <c r="AK124" s="37"/>
      <c r="AL124" s="26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6"/>
      <c r="R125" s="26"/>
      <c r="S125" s="26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40"/>
      <c r="AH125" s="40"/>
      <c r="AI125" s="40"/>
      <c r="AJ125" s="40"/>
      <c r="AK125" s="37"/>
      <c r="AL125" s="26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6"/>
      <c r="R126" s="26"/>
      <c r="S126" s="26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40"/>
      <c r="AH126" s="40"/>
      <c r="AI126" s="40"/>
      <c r="AJ126" s="40"/>
      <c r="AK126" s="37"/>
      <c r="AL126" s="26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6"/>
      <c r="R127" s="26"/>
      <c r="S127" s="26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40"/>
      <c r="AH127" s="40"/>
      <c r="AI127" s="40"/>
      <c r="AJ127" s="40"/>
      <c r="AK127" s="37"/>
      <c r="AL127" s="26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6"/>
      <c r="R128" s="26"/>
      <c r="S128" s="26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40"/>
      <c r="AH128" s="40"/>
      <c r="AI128" s="40"/>
      <c r="AJ128" s="40"/>
      <c r="AK128" s="37"/>
      <c r="AL128" s="26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6"/>
      <c r="R129" s="26"/>
      <c r="S129" s="26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40"/>
      <c r="AH129" s="40"/>
      <c r="AI129" s="40"/>
      <c r="AJ129" s="40"/>
      <c r="AK129" s="37"/>
      <c r="AL129" s="26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6"/>
      <c r="R130" s="26"/>
      <c r="S130" s="26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40"/>
      <c r="AH130" s="40"/>
      <c r="AI130" s="40"/>
      <c r="AJ130" s="40"/>
      <c r="AK130" s="37"/>
      <c r="AL130" s="26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6"/>
      <c r="R131" s="26"/>
      <c r="S131" s="26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40"/>
      <c r="AH131" s="40"/>
      <c r="AI131" s="40"/>
      <c r="AJ131" s="40"/>
      <c r="AK131" s="37"/>
      <c r="AL131" s="26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6"/>
      <c r="R132" s="26"/>
      <c r="S132" s="26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40"/>
      <c r="AH132" s="40"/>
      <c r="AI132" s="40"/>
      <c r="AJ132" s="40"/>
      <c r="AK132" s="37"/>
      <c r="AL132" s="26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6"/>
      <c r="R133" s="26"/>
      <c r="S133" s="26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40"/>
      <c r="AH133" s="40"/>
      <c r="AI133" s="40"/>
      <c r="AJ133" s="40"/>
      <c r="AK133" s="37"/>
      <c r="AL133" s="26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6"/>
      <c r="R134" s="26"/>
      <c r="S134" s="26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40"/>
      <c r="AH134" s="40"/>
      <c r="AI134" s="40"/>
      <c r="AJ134" s="40"/>
      <c r="AK134" s="37"/>
      <c r="AL134" s="26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6"/>
      <c r="R135" s="26"/>
      <c r="S135" s="26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40"/>
      <c r="AH135" s="40"/>
      <c r="AI135" s="40"/>
      <c r="AJ135" s="40"/>
      <c r="AK135" s="37"/>
      <c r="AL135" s="26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6"/>
      <c r="R136" s="26"/>
      <c r="S136" s="26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40"/>
      <c r="AH136" s="40"/>
      <c r="AI136" s="40"/>
      <c r="AJ136" s="40"/>
      <c r="AK136" s="37"/>
      <c r="AL136" s="26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6"/>
      <c r="R137" s="26"/>
      <c r="S137" s="26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40"/>
      <c r="AH137" s="40"/>
      <c r="AI137" s="40"/>
      <c r="AJ137" s="40"/>
      <c r="AK137" s="37"/>
      <c r="AL137" s="26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6"/>
      <c r="R138" s="26"/>
      <c r="S138" s="26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40"/>
      <c r="AH138" s="40"/>
      <c r="AI138" s="40"/>
      <c r="AJ138" s="40"/>
      <c r="AK138" s="37"/>
      <c r="AL138" s="26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6"/>
      <c r="R139" s="26"/>
      <c r="S139" s="26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40"/>
      <c r="AH139" s="40"/>
      <c r="AI139" s="40"/>
      <c r="AJ139" s="40"/>
      <c r="AK139" s="37"/>
      <c r="AL139" s="26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6"/>
      <c r="R140" s="26"/>
      <c r="S140" s="26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40"/>
      <c r="AH140" s="40"/>
      <c r="AI140" s="40"/>
      <c r="AJ140" s="40"/>
      <c r="AK140" s="37"/>
      <c r="AL140" s="26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6"/>
      <c r="R141" s="26"/>
      <c r="S141" s="26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40"/>
      <c r="AH141" s="40"/>
      <c r="AI141" s="40"/>
      <c r="AJ141" s="40"/>
      <c r="AK141" s="37"/>
      <c r="AL141" s="26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6"/>
      <c r="R142" s="26"/>
      <c r="S142" s="26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40"/>
      <c r="AH142" s="40"/>
      <c r="AI142" s="40"/>
      <c r="AJ142" s="40"/>
      <c r="AK142" s="37"/>
      <c r="AL142" s="26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6"/>
      <c r="R143" s="26"/>
      <c r="S143" s="26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40"/>
      <c r="AH143" s="40"/>
      <c r="AI143" s="40"/>
      <c r="AJ143" s="40"/>
      <c r="AK143" s="37"/>
      <c r="AL143" s="26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6"/>
      <c r="R144" s="26"/>
      <c r="S144" s="26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40"/>
      <c r="AH144" s="40"/>
      <c r="AI144" s="40"/>
      <c r="AJ144" s="40"/>
      <c r="AK144" s="37"/>
      <c r="AL144" s="26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6"/>
      <c r="R145" s="26"/>
      <c r="S145" s="26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40"/>
      <c r="AH145" s="40"/>
      <c r="AI145" s="40"/>
      <c r="AJ145" s="40"/>
      <c r="AK145" s="37"/>
      <c r="AL145" s="26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6"/>
      <c r="R146" s="26"/>
      <c r="S146" s="26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40"/>
      <c r="AH146" s="40"/>
      <c r="AI146" s="40"/>
      <c r="AJ146" s="40"/>
      <c r="AK146" s="37"/>
      <c r="AL146" s="26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6"/>
      <c r="R147" s="26"/>
      <c r="S147" s="26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40"/>
      <c r="AH147" s="40"/>
      <c r="AI147" s="40"/>
      <c r="AJ147" s="40"/>
      <c r="AK147" s="37"/>
      <c r="AL147" s="26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6"/>
      <c r="R148" s="26"/>
      <c r="S148" s="26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40"/>
      <c r="AH148" s="40"/>
      <c r="AI148" s="40"/>
      <c r="AJ148" s="40"/>
      <c r="AK148" s="37"/>
      <c r="AL148" s="26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6"/>
      <c r="R149" s="26"/>
      <c r="S149" s="26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40"/>
      <c r="AH149" s="40"/>
      <c r="AI149" s="40"/>
      <c r="AJ149" s="40"/>
      <c r="AK149" s="37"/>
      <c r="AL149" s="26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6"/>
      <c r="R150" s="26"/>
      <c r="S150" s="26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40"/>
      <c r="AH150" s="40"/>
      <c r="AI150" s="40"/>
      <c r="AJ150" s="40"/>
      <c r="AK150" s="37"/>
      <c r="AL150" s="26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6"/>
      <c r="R151" s="26"/>
      <c r="S151" s="26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40"/>
      <c r="AH151" s="40"/>
      <c r="AI151" s="40"/>
      <c r="AJ151" s="40"/>
      <c r="AK151" s="37"/>
      <c r="AL151" s="26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6"/>
      <c r="R152" s="26"/>
      <c r="S152" s="26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40"/>
      <c r="AH152" s="40"/>
      <c r="AI152" s="40"/>
      <c r="AJ152" s="40"/>
      <c r="AK152" s="37"/>
      <c r="AL152" s="26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6"/>
      <c r="R153" s="26"/>
      <c r="S153" s="26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40"/>
      <c r="AH153" s="40"/>
      <c r="AI153" s="40"/>
      <c r="AJ153" s="40"/>
      <c r="AK153" s="37"/>
      <c r="AL153" s="26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6"/>
      <c r="R154" s="26"/>
      <c r="S154" s="26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40"/>
      <c r="AH154" s="40"/>
      <c r="AI154" s="40"/>
      <c r="AJ154" s="40"/>
      <c r="AK154" s="37"/>
      <c r="AL154" s="26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6"/>
      <c r="R155" s="26"/>
      <c r="S155" s="26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40"/>
      <c r="AH155" s="40"/>
      <c r="AI155" s="40"/>
      <c r="AJ155" s="40"/>
      <c r="AK155" s="37"/>
      <c r="AL155" s="26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6"/>
      <c r="R156" s="26"/>
      <c r="S156" s="26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40"/>
      <c r="AH156" s="40"/>
      <c r="AI156" s="40"/>
      <c r="AJ156" s="40"/>
      <c r="AK156" s="37"/>
      <c r="AL156" s="26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6"/>
      <c r="R157" s="26"/>
      <c r="S157" s="26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40"/>
      <c r="AH157" s="40"/>
      <c r="AI157" s="40"/>
      <c r="AJ157" s="40"/>
      <c r="AK157" s="37"/>
      <c r="AL157" s="26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6"/>
      <c r="R158" s="26"/>
      <c r="S158" s="26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40"/>
      <c r="AH158" s="40"/>
      <c r="AI158" s="40"/>
      <c r="AJ158" s="40"/>
      <c r="AK158" s="37"/>
      <c r="AL158" s="26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6"/>
      <c r="R159" s="26"/>
      <c r="S159" s="26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40"/>
      <c r="AH159" s="40"/>
      <c r="AI159" s="40"/>
      <c r="AJ159" s="40"/>
      <c r="AK159" s="37"/>
      <c r="AL159" s="26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6"/>
      <c r="R160" s="26"/>
      <c r="S160" s="26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40"/>
      <c r="AH160" s="40"/>
      <c r="AI160" s="40"/>
      <c r="AJ160" s="40"/>
      <c r="AK160" s="37"/>
      <c r="AL160" s="26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6"/>
      <c r="R161" s="26"/>
      <c r="S161" s="26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40"/>
      <c r="AH161" s="40"/>
      <c r="AI161" s="40"/>
      <c r="AJ161" s="40"/>
      <c r="AK161" s="37"/>
      <c r="AL161" s="26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6"/>
      <c r="R162" s="26"/>
      <c r="S162" s="26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40"/>
      <c r="AH162" s="40"/>
      <c r="AI162" s="40"/>
      <c r="AJ162" s="40"/>
      <c r="AK162" s="37"/>
      <c r="AL162" s="26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6"/>
      <c r="R163" s="26"/>
      <c r="S163" s="26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40"/>
      <c r="AH163" s="40"/>
      <c r="AI163" s="40"/>
      <c r="AJ163" s="40"/>
      <c r="AK163" s="37"/>
      <c r="AL163" s="26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6"/>
      <c r="R164" s="26"/>
      <c r="S164" s="26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40"/>
      <c r="AH164" s="40"/>
      <c r="AI164" s="40"/>
      <c r="AJ164" s="40"/>
      <c r="AK164" s="37"/>
      <c r="AL164" s="26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6"/>
      <c r="R165" s="26"/>
      <c r="S165" s="26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40"/>
      <c r="AH165" s="40"/>
      <c r="AI165" s="40"/>
      <c r="AJ165" s="40"/>
      <c r="AK165" s="37"/>
      <c r="AL165" s="26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6"/>
      <c r="R166" s="26"/>
      <c r="S166" s="26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40"/>
      <c r="AH166" s="40"/>
      <c r="AI166" s="40"/>
      <c r="AJ166" s="40"/>
      <c r="AK166" s="37"/>
      <c r="AL166" s="26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6"/>
      <c r="R167" s="26"/>
      <c r="S167" s="26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40"/>
      <c r="AH167" s="40"/>
      <c r="AI167" s="40"/>
      <c r="AJ167" s="40"/>
      <c r="AK167" s="37"/>
      <c r="AL167" s="26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6"/>
      <c r="R168" s="26"/>
      <c r="S168" s="26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40"/>
      <c r="AH168" s="40"/>
      <c r="AI168" s="40"/>
      <c r="AJ168" s="40"/>
      <c r="AK168" s="37"/>
      <c r="AL168" s="26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A169" s="37"/>
      <c r="B169" s="37"/>
      <c r="C169" s="37"/>
      <c r="D169" s="37"/>
      <c r="L169"/>
      <c r="M169"/>
      <c r="N169"/>
      <c r="O169"/>
      <c r="P169"/>
      <c r="Q169" s="26"/>
      <c r="R169" s="26"/>
      <c r="S169" s="26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40"/>
      <c r="AH169" s="40"/>
      <c r="AI169" s="40"/>
      <c r="AJ169" s="40"/>
      <c r="AK169" s="37"/>
      <c r="AL169" s="26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A170" s="37"/>
      <c r="B170" s="37"/>
      <c r="C170" s="37"/>
      <c r="D170" s="37"/>
      <c r="L170"/>
      <c r="M170"/>
      <c r="N170"/>
      <c r="O170"/>
      <c r="P170"/>
      <c r="Q170" s="26"/>
      <c r="R170" s="26"/>
      <c r="S170" s="26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40"/>
      <c r="AH170" s="40"/>
      <c r="AI170" s="40"/>
      <c r="AJ170" s="40"/>
      <c r="AK170" s="37"/>
      <c r="AL170" s="26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</row>
    <row r="171" spans="1:57" ht="14.25" x14ac:dyDescent="0.2">
      <c r="A171" s="37"/>
      <c r="B171" s="37"/>
      <c r="C171" s="37"/>
      <c r="D171" s="37"/>
      <c r="L171"/>
      <c r="M171"/>
      <c r="N171"/>
      <c r="O171"/>
      <c r="P171"/>
      <c r="Q171" s="26"/>
      <c r="R171" s="26"/>
      <c r="S171" s="26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40"/>
      <c r="AH171" s="40"/>
      <c r="AI171" s="40"/>
      <c r="AJ171" s="40"/>
      <c r="AK171" s="37"/>
      <c r="AL171" s="26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</row>
    <row r="172" spans="1:57" ht="14.25" x14ac:dyDescent="0.2">
      <c r="A172" s="37"/>
      <c r="B172" s="37"/>
      <c r="C172" s="37"/>
      <c r="D172" s="37"/>
      <c r="L172"/>
      <c r="M172"/>
      <c r="N172"/>
      <c r="O172"/>
      <c r="P172"/>
      <c r="Q172" s="26"/>
      <c r="R172" s="26"/>
      <c r="S172" s="26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40"/>
      <c r="AH172" s="40"/>
      <c r="AI172" s="40"/>
      <c r="AJ172" s="40"/>
      <c r="AK172" s="37"/>
      <c r="AL172" s="26"/>
      <c r="AT172" s="37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</row>
    <row r="173" spans="1:57" ht="14.25" x14ac:dyDescent="0.2">
      <c r="A173" s="37"/>
      <c r="B173" s="37"/>
      <c r="C173" s="37"/>
      <c r="D173" s="37"/>
      <c r="L173"/>
      <c r="M173"/>
      <c r="N173"/>
      <c r="O173"/>
      <c r="P173"/>
      <c r="Q173" s="26"/>
      <c r="R173" s="26"/>
      <c r="S173" s="26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40"/>
      <c r="AH173" s="40"/>
      <c r="AI173" s="40"/>
      <c r="AJ173" s="40"/>
      <c r="AK173" s="37"/>
      <c r="AL173" s="26"/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</row>
    <row r="174" spans="1:57" ht="14.25" x14ac:dyDescent="0.2">
      <c r="A174" s="37"/>
      <c r="B174" s="37"/>
      <c r="C174" s="37"/>
      <c r="D174" s="37"/>
      <c r="L174"/>
      <c r="M174"/>
      <c r="N174"/>
      <c r="O174"/>
      <c r="P174"/>
      <c r="Q174" s="26"/>
      <c r="R174" s="26"/>
      <c r="S174" s="26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40"/>
      <c r="AH174" s="40"/>
      <c r="AI174" s="40"/>
      <c r="AJ174" s="40"/>
      <c r="AK174" s="37"/>
      <c r="AL174" s="26"/>
      <c r="AT174" s="37"/>
      <c r="AU174" s="37"/>
      <c r="AV174" s="37"/>
      <c r="AW174" s="37"/>
      <c r="AX174" s="37"/>
      <c r="AY174" s="37"/>
      <c r="AZ174" s="37"/>
      <c r="BA174" s="37"/>
      <c r="BB174" s="37"/>
      <c r="BC174" s="37"/>
      <c r="BD174" s="37"/>
      <c r="BE174" s="37"/>
    </row>
    <row r="175" spans="1:57" ht="14.25" x14ac:dyDescent="0.2">
      <c r="A175" s="37"/>
      <c r="B175" s="37"/>
      <c r="C175" s="37"/>
      <c r="D175" s="37"/>
      <c r="L175"/>
      <c r="M175"/>
      <c r="N175"/>
      <c r="O175"/>
      <c r="P175"/>
      <c r="Q175" s="26"/>
      <c r="R175" s="26"/>
      <c r="S175" s="26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40"/>
      <c r="AH175" s="40"/>
      <c r="AI175" s="40"/>
      <c r="AJ175" s="40"/>
      <c r="AK175" s="37"/>
      <c r="AL175" s="26"/>
      <c r="AT175" s="37"/>
      <c r="AU175" s="37"/>
      <c r="AV175" s="37"/>
      <c r="AW175" s="37"/>
      <c r="AX175" s="37"/>
      <c r="AY175" s="37"/>
      <c r="AZ175" s="37"/>
      <c r="BA175" s="37"/>
      <c r="BB175" s="37"/>
      <c r="BC175" s="37"/>
      <c r="BD175" s="37"/>
      <c r="BE175" s="37"/>
    </row>
    <row r="176" spans="1:57" ht="14.25" x14ac:dyDescent="0.2">
      <c r="A176" s="37"/>
      <c r="B176" s="37"/>
      <c r="C176" s="37"/>
      <c r="D176" s="37"/>
      <c r="L176"/>
      <c r="M176"/>
      <c r="N176"/>
      <c r="O176"/>
      <c r="P176"/>
      <c r="Q176" s="26"/>
      <c r="R176" s="26"/>
      <c r="S176" s="26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40"/>
      <c r="AH176" s="40"/>
      <c r="AI176" s="40"/>
      <c r="AJ176" s="40"/>
      <c r="AK176" s="37"/>
      <c r="AL176" s="26"/>
      <c r="AT176" s="37"/>
      <c r="AU176" s="37"/>
      <c r="AV176" s="37"/>
      <c r="AW176" s="37"/>
      <c r="AX176" s="37"/>
      <c r="AY176" s="37"/>
      <c r="AZ176" s="37"/>
      <c r="BA176" s="37"/>
      <c r="BB176" s="37"/>
      <c r="BC176" s="37"/>
      <c r="BD176" s="37"/>
      <c r="BE176" s="37"/>
    </row>
    <row r="177" spans="1:57" ht="14.25" x14ac:dyDescent="0.2">
      <c r="A177" s="37"/>
      <c r="B177" s="37"/>
      <c r="C177" s="37"/>
      <c r="D177" s="37"/>
      <c r="L177"/>
      <c r="M177"/>
      <c r="N177"/>
      <c r="O177"/>
      <c r="P177"/>
      <c r="Q177" s="26"/>
      <c r="R177" s="26"/>
      <c r="S177" s="26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40"/>
      <c r="AH177" s="40"/>
      <c r="AI177" s="40"/>
      <c r="AJ177" s="40"/>
      <c r="AK177" s="37"/>
      <c r="AL177" s="26"/>
      <c r="AT177" s="37"/>
      <c r="AU177" s="37"/>
      <c r="AV177" s="37"/>
      <c r="AW177" s="37"/>
      <c r="AX177" s="37"/>
      <c r="AY177" s="37"/>
      <c r="AZ177" s="37"/>
      <c r="BA177" s="37"/>
      <c r="BB177" s="37"/>
      <c r="BC177" s="37"/>
      <c r="BD177" s="37"/>
      <c r="BE177" s="37"/>
    </row>
    <row r="178" spans="1:57" ht="14.25" x14ac:dyDescent="0.2">
      <c r="A178" s="37"/>
      <c r="B178" s="37"/>
      <c r="C178" s="37"/>
      <c r="D178" s="37"/>
      <c r="L178"/>
      <c r="M178"/>
      <c r="N178"/>
      <c r="O178"/>
      <c r="P178"/>
      <c r="Q178" s="26"/>
      <c r="R178" s="26"/>
      <c r="S178" s="26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40"/>
      <c r="AH178" s="40"/>
      <c r="AI178" s="40"/>
      <c r="AJ178" s="40"/>
      <c r="AK178" s="37"/>
      <c r="AL178" s="26"/>
      <c r="AT178" s="37"/>
      <c r="AU178" s="37"/>
      <c r="AV178" s="37"/>
      <c r="AW178" s="37"/>
      <c r="AX178" s="37"/>
      <c r="AY178" s="37"/>
      <c r="AZ178" s="37"/>
      <c r="BA178" s="37"/>
      <c r="BB178" s="37"/>
      <c r="BC178" s="37"/>
      <c r="BD178" s="37"/>
      <c r="BE178" s="37"/>
    </row>
    <row r="179" spans="1:57" ht="14.25" x14ac:dyDescent="0.2">
      <c r="A179" s="37"/>
      <c r="B179" s="37"/>
      <c r="C179" s="37"/>
      <c r="D179" s="37"/>
      <c r="L179"/>
      <c r="M179"/>
      <c r="N179"/>
      <c r="O179"/>
      <c r="P179"/>
      <c r="Q179" s="26"/>
      <c r="R179" s="26"/>
      <c r="S179" s="26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40"/>
      <c r="AH179" s="40"/>
      <c r="AI179" s="40"/>
      <c r="AJ179" s="40"/>
      <c r="AK179" s="37"/>
      <c r="AL179" s="26"/>
      <c r="AT179" s="37"/>
      <c r="AU179" s="37"/>
      <c r="AV179" s="37"/>
      <c r="AW179" s="37"/>
      <c r="AX179" s="37"/>
      <c r="AY179" s="37"/>
      <c r="AZ179" s="37"/>
      <c r="BA179" s="37"/>
      <c r="BB179" s="37"/>
      <c r="BC179" s="37"/>
      <c r="BD179" s="37"/>
      <c r="BE179" s="37"/>
    </row>
    <row r="180" spans="1:57" ht="14.25" x14ac:dyDescent="0.2">
      <c r="L180"/>
      <c r="M180"/>
      <c r="N180"/>
      <c r="O180"/>
      <c r="P180"/>
      <c r="Q180" s="26"/>
      <c r="R180" s="26"/>
      <c r="S180" s="26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40"/>
      <c r="AH180" s="40"/>
      <c r="AI180" s="40"/>
      <c r="AJ180" s="40"/>
      <c r="AK180" s="37"/>
      <c r="AL180" s="26"/>
      <c r="AT180" s="37"/>
      <c r="AU180" s="37"/>
      <c r="AV180" s="37"/>
      <c r="AW180" s="37"/>
      <c r="AX180" s="37"/>
      <c r="AY180" s="37"/>
      <c r="AZ180" s="37"/>
      <c r="BA180" s="37"/>
      <c r="BB180" s="37"/>
      <c r="BC180" s="37"/>
      <c r="BD180" s="37"/>
      <c r="BE180" s="37"/>
    </row>
    <row r="181" spans="1:57" ht="14.25" x14ac:dyDescent="0.2">
      <c r="L181"/>
      <c r="M181"/>
      <c r="N181"/>
      <c r="O181"/>
      <c r="P181"/>
      <c r="Q181" s="26"/>
      <c r="R181" s="26"/>
      <c r="S181" s="26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40"/>
      <c r="AH181" s="40"/>
      <c r="AI181" s="40"/>
      <c r="AJ181" s="40"/>
      <c r="AK181" s="37"/>
      <c r="AL181" s="26"/>
    </row>
    <row r="182" spans="1:57" ht="14.25" x14ac:dyDescent="0.2">
      <c r="L182"/>
      <c r="M182"/>
      <c r="N182"/>
      <c r="O182"/>
      <c r="P182"/>
      <c r="Q182" s="26"/>
      <c r="R182" s="26"/>
      <c r="S182" s="26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40"/>
      <c r="AH182" s="40"/>
      <c r="AI182" s="40"/>
      <c r="AJ182" s="40"/>
      <c r="AK182" s="37"/>
      <c r="AL182" s="26"/>
    </row>
    <row r="183" spans="1:57" ht="14.25" x14ac:dyDescent="0.2">
      <c r="L183"/>
      <c r="M183"/>
      <c r="N183"/>
      <c r="O183"/>
      <c r="P183"/>
      <c r="Q183" s="26"/>
      <c r="R183" s="26"/>
      <c r="S183" s="26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40"/>
      <c r="AH183" s="40"/>
      <c r="AI183" s="40"/>
      <c r="AJ183" s="40"/>
      <c r="AK183" s="37"/>
      <c r="AL183" s="26"/>
    </row>
    <row r="184" spans="1:57" ht="14.25" x14ac:dyDescent="0.2">
      <c r="L184" s="26"/>
      <c r="M184" s="26"/>
      <c r="N184" s="26"/>
      <c r="O184" s="26"/>
      <c r="P184" s="26"/>
      <c r="R184" s="26"/>
      <c r="S184" s="26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40"/>
      <c r="AH184" s="40"/>
      <c r="AI184" s="40"/>
      <c r="AJ184" s="40"/>
      <c r="AK184" s="37"/>
      <c r="AL184" s="26"/>
    </row>
    <row r="185" spans="1:57" ht="14.25" x14ac:dyDescent="0.2">
      <c r="L185" s="26"/>
      <c r="M185" s="26"/>
      <c r="N185" s="26"/>
      <c r="O185" s="26"/>
      <c r="P185" s="26"/>
      <c r="R185" s="26"/>
      <c r="S185" s="26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40"/>
      <c r="AH185" s="40"/>
      <c r="AI185" s="40"/>
      <c r="AJ185" s="40"/>
      <c r="AK185" s="37"/>
      <c r="AL185" s="26"/>
    </row>
    <row r="186" spans="1:57" ht="14.25" x14ac:dyDescent="0.2">
      <c r="L186" s="26"/>
      <c r="M186" s="26"/>
      <c r="N186" s="26"/>
      <c r="O186" s="26"/>
      <c r="P186" s="26"/>
      <c r="R186" s="26"/>
      <c r="S186" s="26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40"/>
      <c r="AH186" s="40"/>
      <c r="AI186" s="40"/>
      <c r="AJ186" s="40"/>
      <c r="AK186" s="37"/>
      <c r="AL186" s="26"/>
    </row>
    <row r="187" spans="1:57" ht="14.25" x14ac:dyDescent="0.2">
      <c r="L187" s="26"/>
      <c r="M187" s="26"/>
      <c r="N187" s="26"/>
      <c r="O187" s="26"/>
      <c r="P187" s="26"/>
      <c r="R187" s="26"/>
      <c r="S187" s="26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40"/>
      <c r="AH187" s="40"/>
      <c r="AI187" s="40"/>
      <c r="AJ187" s="40"/>
      <c r="AK187" s="26"/>
      <c r="AL187" s="26"/>
    </row>
    <row r="188" spans="1:57" x14ac:dyDescent="0.25">
      <c r="R188" s="32"/>
      <c r="S188" s="32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40"/>
      <c r="AH188" s="40"/>
      <c r="AI188" s="40"/>
      <c r="AJ188" s="40"/>
    </row>
    <row r="189" spans="1:57" x14ac:dyDescent="0.25">
      <c r="R189" s="32"/>
      <c r="S189" s="32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40"/>
      <c r="AH189" s="40"/>
      <c r="AI189" s="40"/>
      <c r="AJ189" s="40"/>
    </row>
    <row r="190" spans="1:57" x14ac:dyDescent="0.25">
      <c r="R190" s="32"/>
      <c r="S190" s="32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40"/>
      <c r="AH190" s="40"/>
      <c r="AI190" s="40"/>
      <c r="AJ190" s="40"/>
    </row>
    <row r="191" spans="1:57" x14ac:dyDescent="0.25">
      <c r="L191"/>
      <c r="M191"/>
      <c r="N191"/>
      <c r="O191"/>
      <c r="P191"/>
      <c r="R191" s="32"/>
      <c r="S191" s="32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40"/>
      <c r="AH191" s="40"/>
      <c r="AI191" s="40"/>
      <c r="AJ191" s="40"/>
      <c r="AK191"/>
      <c r="AL191"/>
    </row>
    <row r="192" spans="1:57" x14ac:dyDescent="0.25">
      <c r="L192"/>
      <c r="M192"/>
      <c r="N192"/>
      <c r="O192"/>
      <c r="P192"/>
      <c r="R192" s="32"/>
      <c r="S192" s="32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32"/>
      <c r="S193" s="32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32"/>
      <c r="S194" s="32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32"/>
      <c r="S195" s="32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32"/>
      <c r="S196" s="32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32"/>
      <c r="S197" s="32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32"/>
      <c r="S198" s="32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32"/>
      <c r="S199" s="32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32"/>
      <c r="S200" s="32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32"/>
      <c r="S201" s="32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32"/>
      <c r="S202" s="32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32"/>
      <c r="S203" s="32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32"/>
      <c r="S204" s="32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x14ac:dyDescent="0.25">
      <c r="L205"/>
      <c r="M205"/>
      <c r="N205"/>
      <c r="O205"/>
      <c r="P205"/>
      <c r="R205" s="32"/>
      <c r="S205" s="32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x14ac:dyDescent="0.25">
      <c r="L206"/>
      <c r="M206"/>
      <c r="N206"/>
      <c r="O206"/>
      <c r="P206"/>
      <c r="R206" s="32"/>
      <c r="S206" s="32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x14ac:dyDescent="0.25">
      <c r="L207"/>
      <c r="M207"/>
      <c r="N207"/>
      <c r="O207"/>
      <c r="P207"/>
      <c r="R207" s="32"/>
      <c r="S207" s="32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x14ac:dyDescent="0.25">
      <c r="L208"/>
      <c r="M208"/>
      <c r="N208"/>
      <c r="O208"/>
      <c r="P208"/>
      <c r="R208" s="32"/>
      <c r="S208" s="32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x14ac:dyDescent="0.25">
      <c r="L209"/>
      <c r="M209"/>
      <c r="N209"/>
      <c r="O209"/>
      <c r="P209"/>
      <c r="R209" s="32"/>
      <c r="S209" s="32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  <row r="210" spans="12:38" x14ac:dyDescent="0.25">
      <c r="L210"/>
      <c r="M210"/>
      <c r="N210"/>
      <c r="O210"/>
      <c r="P210"/>
      <c r="R210" s="32"/>
      <c r="S210" s="32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/>
      <c r="AL210"/>
    </row>
    <row r="211" spans="12:38" x14ac:dyDescent="0.25">
      <c r="L211"/>
      <c r="M211"/>
      <c r="N211"/>
      <c r="O211"/>
      <c r="P211"/>
      <c r="R211" s="32"/>
      <c r="S211" s="32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/>
      <c r="AL211"/>
    </row>
    <row r="212" spans="12:38" x14ac:dyDescent="0.25">
      <c r="L212"/>
      <c r="M212"/>
      <c r="N212"/>
      <c r="O212"/>
      <c r="P212"/>
      <c r="R212" s="32"/>
      <c r="S212" s="32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/>
      <c r="AL212"/>
    </row>
    <row r="213" spans="12:38" x14ac:dyDescent="0.25">
      <c r="L213"/>
      <c r="M213"/>
      <c r="N213"/>
      <c r="O213"/>
      <c r="P213"/>
      <c r="R213" s="32"/>
      <c r="S213" s="32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/>
      <c r="AL213"/>
    </row>
    <row r="214" spans="12:38" x14ac:dyDescent="0.25">
      <c r="L214"/>
      <c r="M214"/>
      <c r="N214"/>
      <c r="O214"/>
      <c r="P214"/>
      <c r="R214" s="32"/>
      <c r="S214" s="32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/>
      <c r="AL214"/>
    </row>
    <row r="215" spans="12:38" x14ac:dyDescent="0.25">
      <c r="L215"/>
      <c r="M215"/>
      <c r="N215"/>
      <c r="O215"/>
      <c r="P215"/>
      <c r="R215" s="32"/>
      <c r="S215" s="32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/>
      <c r="AL215"/>
    </row>
    <row r="216" spans="12:38" ht="14.25" x14ac:dyDescent="0.2">
      <c r="L216"/>
      <c r="M216"/>
      <c r="N216"/>
      <c r="O216"/>
      <c r="P216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/>
      <c r="AL216"/>
    </row>
    <row r="217" spans="12:38" ht="14.25" x14ac:dyDescent="0.2">
      <c r="L217"/>
      <c r="M217"/>
      <c r="N217"/>
      <c r="O217"/>
      <c r="P217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/>
      <c r="AL217"/>
    </row>
    <row r="218" spans="12:38" ht="14.25" x14ac:dyDescent="0.2">
      <c r="L218"/>
      <c r="M218"/>
      <c r="N218"/>
      <c r="O218"/>
      <c r="P218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/>
      <c r="AL218"/>
    </row>
    <row r="219" spans="12:38" ht="14.25" x14ac:dyDescent="0.2">
      <c r="L219"/>
      <c r="M219"/>
      <c r="N219"/>
      <c r="O219"/>
      <c r="P219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/>
      <c r="AL219"/>
    </row>
  </sheetData>
  <sortState ref="B14:AT15">
    <sortCondition ref="B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2020-09-04T11:07:22Z</dcterms:modified>
</cp:coreProperties>
</file>