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31" i="2" l="1"/>
  <c r="O30" i="2"/>
  <c r="AS25" i="2" l="1"/>
  <c r="AQ25" i="2"/>
  <c r="AP25" i="2"/>
  <c r="AO25" i="2"/>
  <c r="AN25" i="2"/>
  <c r="AM25" i="2"/>
  <c r="AG25" i="2"/>
  <c r="AE25" i="2"/>
  <c r="I30" i="2" s="1"/>
  <c r="AD25" i="2"/>
  <c r="AC25" i="2"/>
  <c r="G30" i="2" s="1"/>
  <c r="AB25" i="2"/>
  <c r="AA25" i="2"/>
  <c r="E30" i="2" s="1"/>
  <c r="W25" i="2"/>
  <c r="U25" i="2"/>
  <c r="T25" i="2"/>
  <c r="S25" i="2"/>
  <c r="R25" i="2"/>
  <c r="Q25" i="2"/>
  <c r="K25" i="2"/>
  <c r="I25" i="2"/>
  <c r="I29" i="2" s="1"/>
  <c r="I31" i="2" s="1"/>
  <c r="H25" i="2"/>
  <c r="H29" i="2" s="1"/>
  <c r="G25" i="2"/>
  <c r="G29" i="2" s="1"/>
  <c r="G31" i="2" s="1"/>
  <c r="F25" i="2"/>
  <c r="E25" i="2"/>
  <c r="E29" i="2" s="1"/>
  <c r="E31" i="2" s="1"/>
  <c r="K29" i="2" l="1"/>
  <c r="K31" i="2" s="1"/>
  <c r="J31" i="2" s="1"/>
  <c r="M29" i="2"/>
  <c r="V25" i="2"/>
  <c r="J25" i="2"/>
  <c r="O29" i="2"/>
  <c r="AR25" i="2"/>
  <c r="F29" i="2"/>
  <c r="K30" i="2"/>
  <c r="F30" i="2"/>
  <c r="L30" i="2" s="1"/>
  <c r="H30" i="2"/>
  <c r="H31" i="2" s="1"/>
  <c r="M31" i="2" s="1"/>
  <c r="J30" i="2"/>
  <c r="M30" i="2"/>
  <c r="AF25" i="2"/>
  <c r="J29" i="2" l="1"/>
  <c r="N29" i="2"/>
  <c r="L29" i="2"/>
  <c r="N30" i="2"/>
  <c r="F31" i="2"/>
  <c r="L31" i="2" s="1"/>
  <c r="N31" i="2" l="1"/>
</calcChain>
</file>

<file path=xl/sharedStrings.xml><?xml version="1.0" encoding="utf-8"?>
<sst xmlns="http://schemas.openxmlformats.org/spreadsheetml/2006/main" count="114" uniqueCount="41">
  <si>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</si>
  <si>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</si>
  <si>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</si>
  <si>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</si>
  <si>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</si>
  <si>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</si>
  <si>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</si>
  <si>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</si>
  <si>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</si>
  <si>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</si>
  <si>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</si>
  <si>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</si>
  <si>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</si>
  <si>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</si>
  <si>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</si>
  <si>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9.</t>
  </si>
  <si>
    <t>15.</t>
  </si>
  <si>
    <t>Lohi</t>
  </si>
  <si>
    <t>1.</t>
  </si>
  <si>
    <t>14.</t>
  </si>
  <si>
    <t>Jyrki Korhonen</t>
  </si>
  <si>
    <t>7.</t>
  </si>
  <si>
    <t>12.</t>
  </si>
  <si>
    <t>maakuntasarja</t>
  </si>
  <si>
    <t>5.</t>
  </si>
  <si>
    <t>8.</t>
  </si>
  <si>
    <t>2.</t>
  </si>
  <si>
    <t>3.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</si>
  <si>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</si>
  <si>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</si>
  <si>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</si>
  <si>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</si>
  <si>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</si>
  <si>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</si>
  <si>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</si>
  <si>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</si>
  <si>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</si>
  <si>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</si>
  <si>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</si>
  <si>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</si>
  <si>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29.4.1973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</si>
</sst>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57031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8" customWidth="1"/>
    <col min="27" max="31" width="5.42578125" customWidth="1"/>
    <col min="32" max="32" width="9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42578125" customWidth="1"/>
    <col min="45" max="45" width="0.7109375" customWidth="1"/>
  </cols>
  <sheetData>
    <row r="1" spans="1:57" x14ac:dyDescent="0.25">
      <c r="A1" s="26"/>
      <c r="B1" s="32" t="s">
        <v>20</v>
      </c>
      <c r="C1" s="3"/>
      <c r="D1" s="4"/>
      <c r="E1" s="5" t="s">
        <v>40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14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29</v>
      </c>
      <c r="M2" s="10"/>
      <c r="N2" s="10"/>
      <c r="O2" s="17"/>
      <c r="P2" s="15"/>
      <c r="Q2" s="18" t="s">
        <v>30</v>
      </c>
      <c r="R2" s="10"/>
      <c r="S2" s="10"/>
      <c r="T2" s="10"/>
      <c r="U2" s="16"/>
      <c r="V2" s="17"/>
      <c r="W2" s="15"/>
      <c r="X2" s="41" t="s">
        <v>31</v>
      </c>
      <c r="Y2" s="37"/>
      <c r="Z2" s="42"/>
      <c r="AA2" s="9" t="s">
        <v>7</v>
      </c>
      <c r="AB2" s="10"/>
      <c r="AC2" s="10"/>
      <c r="AD2" s="10"/>
      <c r="AE2" s="16"/>
      <c r="AF2" s="11"/>
      <c r="AG2" s="40"/>
      <c r="AH2" s="18" t="s">
        <v>32</v>
      </c>
      <c r="AI2" s="10"/>
      <c r="AJ2" s="10"/>
      <c r="AK2" s="17"/>
      <c r="AL2" s="15"/>
      <c r="AM2" s="18" t="s">
        <v>30</v>
      </c>
      <c r="AN2" s="10"/>
      <c r="AO2" s="10"/>
      <c r="AP2" s="10"/>
      <c r="AQ2" s="16"/>
      <c r="AR2" s="17"/>
      <c r="AS2" s="43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33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33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6"/>
      <c r="I4" s="23"/>
      <c r="J4" s="44"/>
      <c r="K4" s="22"/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>
        <v>1990</v>
      </c>
      <c r="Y4" s="23" t="s">
        <v>21</v>
      </c>
      <c r="Z4" s="70" t="s">
        <v>17</v>
      </c>
      <c r="AA4" s="23">
        <v>22</v>
      </c>
      <c r="AB4" s="23">
        <v>0</v>
      </c>
      <c r="AC4" s="23">
        <v>14</v>
      </c>
      <c r="AD4" s="23">
        <v>4</v>
      </c>
      <c r="AE4" s="23"/>
      <c r="AF4" s="30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6"/>
      <c r="I5" s="23"/>
      <c r="J5" s="44"/>
      <c r="K5" s="22"/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>
        <v>1991</v>
      </c>
      <c r="Y5" s="24" t="s">
        <v>15</v>
      </c>
      <c r="Z5" s="2" t="s">
        <v>17</v>
      </c>
      <c r="AA5" s="23"/>
      <c r="AB5" s="23"/>
      <c r="AC5" s="23"/>
      <c r="AD5" s="36"/>
      <c r="AE5" s="23"/>
      <c r="AF5" s="4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6"/>
      <c r="I6" s="23"/>
      <c r="J6" s="44"/>
      <c r="K6" s="22"/>
      <c r="L6" s="45"/>
      <c r="M6" s="14"/>
      <c r="N6" s="14"/>
      <c r="O6" s="14"/>
      <c r="P6" s="19"/>
      <c r="Q6" s="23"/>
      <c r="R6" s="23"/>
      <c r="S6" s="36"/>
      <c r="T6" s="23"/>
      <c r="U6" s="23"/>
      <c r="V6" s="46"/>
      <c r="W6" s="22"/>
      <c r="X6" s="23">
        <v>1992</v>
      </c>
      <c r="Y6" s="23" t="s">
        <v>22</v>
      </c>
      <c r="Z6" s="70" t="s">
        <v>17</v>
      </c>
      <c r="AA6" s="23">
        <v>22</v>
      </c>
      <c r="AB6" s="23">
        <v>2</v>
      </c>
      <c r="AC6" s="23">
        <v>8</v>
      </c>
      <c r="AD6" s="23">
        <v>9</v>
      </c>
      <c r="AE6" s="23"/>
      <c r="AF6" s="30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6"/>
      <c r="I7" s="23"/>
      <c r="J7" s="44"/>
      <c r="K7" s="22"/>
      <c r="L7" s="45"/>
      <c r="M7" s="14"/>
      <c r="N7" s="14"/>
      <c r="O7" s="14"/>
      <c r="P7" s="19"/>
      <c r="Q7" s="23"/>
      <c r="R7" s="23"/>
      <c r="S7" s="36"/>
      <c r="T7" s="23"/>
      <c r="U7" s="23"/>
      <c r="V7" s="46"/>
      <c r="W7" s="22"/>
      <c r="X7" s="23">
        <v>1993</v>
      </c>
      <c r="Y7" s="24" t="s">
        <v>28</v>
      </c>
      <c r="Z7" s="2" t="s">
        <v>17</v>
      </c>
      <c r="AA7" s="23"/>
      <c r="AB7" s="25" t="s">
        <v>23</v>
      </c>
      <c r="AC7" s="23"/>
      <c r="AD7" s="36"/>
      <c r="AE7" s="23"/>
      <c r="AF7" s="44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4"/>
      <c r="K8" s="22"/>
      <c r="L8" s="45"/>
      <c r="M8" s="14"/>
      <c r="N8" s="14"/>
      <c r="O8" s="14"/>
      <c r="P8" s="19"/>
      <c r="Q8" s="23"/>
      <c r="R8" s="23"/>
      <c r="S8" s="36"/>
      <c r="T8" s="23"/>
      <c r="U8" s="23"/>
      <c r="V8" s="46"/>
      <c r="W8" s="22"/>
      <c r="X8" s="23">
        <v>1994</v>
      </c>
      <c r="Y8" s="24" t="s">
        <v>18</v>
      </c>
      <c r="Z8" s="2" t="s">
        <v>17</v>
      </c>
      <c r="AA8" s="23"/>
      <c r="AB8" s="25" t="s">
        <v>23</v>
      </c>
      <c r="AC8" s="23"/>
      <c r="AD8" s="36"/>
      <c r="AE8" s="23"/>
      <c r="AF8" s="44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7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6"/>
      <c r="I9" s="23"/>
      <c r="J9" s="44"/>
      <c r="K9" s="22"/>
      <c r="L9" s="45"/>
      <c r="M9" s="14"/>
      <c r="N9" s="14"/>
      <c r="O9" s="14"/>
      <c r="P9" s="19"/>
      <c r="Q9" s="23"/>
      <c r="R9" s="23"/>
      <c r="S9" s="36"/>
      <c r="T9" s="23"/>
      <c r="U9" s="23"/>
      <c r="V9" s="46"/>
      <c r="W9" s="22"/>
      <c r="X9" s="23">
        <v>1995</v>
      </c>
      <c r="Y9" s="24" t="s">
        <v>24</v>
      </c>
      <c r="Z9" s="2" t="s">
        <v>17</v>
      </c>
      <c r="AA9" s="23"/>
      <c r="AB9" s="23"/>
      <c r="AC9" s="23"/>
      <c r="AD9" s="36"/>
      <c r="AE9" s="23"/>
      <c r="AF9" s="44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7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6"/>
      <c r="I10" s="23"/>
      <c r="J10" s="44"/>
      <c r="K10" s="22"/>
      <c r="L10" s="45"/>
      <c r="M10" s="14"/>
      <c r="N10" s="14"/>
      <c r="O10" s="14"/>
      <c r="P10" s="19"/>
      <c r="Q10" s="23"/>
      <c r="R10" s="23"/>
      <c r="S10" s="36"/>
      <c r="T10" s="23"/>
      <c r="U10" s="23"/>
      <c r="V10" s="46"/>
      <c r="W10" s="22"/>
      <c r="X10" s="23">
        <v>1996</v>
      </c>
      <c r="Y10" s="24" t="s">
        <v>24</v>
      </c>
      <c r="Z10" s="2" t="s">
        <v>17</v>
      </c>
      <c r="AA10" s="23"/>
      <c r="AB10" s="23"/>
      <c r="AC10" s="23"/>
      <c r="AD10" s="36"/>
      <c r="AE10" s="23"/>
      <c r="AF10" s="44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7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6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6"/>
      <c r="T11" s="23"/>
      <c r="U11" s="23"/>
      <c r="V11" s="46"/>
      <c r="W11" s="22"/>
      <c r="X11" s="23">
        <v>1997</v>
      </c>
      <c r="Y11" s="24" t="s">
        <v>25</v>
      </c>
      <c r="Z11" s="2" t="s">
        <v>17</v>
      </c>
      <c r="AA11" s="23"/>
      <c r="AB11" s="23"/>
      <c r="AC11" s="23"/>
      <c r="AD11" s="36"/>
      <c r="AE11" s="23"/>
      <c r="AF11" s="44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7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6"/>
      <c r="I12" s="23"/>
      <c r="J12" s="44"/>
      <c r="K12" s="22"/>
      <c r="L12" s="45"/>
      <c r="M12" s="14"/>
      <c r="N12" s="14"/>
      <c r="O12" s="14"/>
      <c r="P12" s="19"/>
      <c r="Q12" s="23"/>
      <c r="R12" s="23"/>
      <c r="S12" s="36"/>
      <c r="T12" s="23"/>
      <c r="U12" s="23"/>
      <c r="V12" s="46"/>
      <c r="W12" s="22"/>
      <c r="X12" s="23">
        <v>1998</v>
      </c>
      <c r="Y12" s="24" t="s">
        <v>26</v>
      </c>
      <c r="Z12" s="2" t="s">
        <v>17</v>
      </c>
      <c r="AA12" s="23"/>
      <c r="AB12" s="23"/>
      <c r="AC12" s="23"/>
      <c r="AD12" s="36"/>
      <c r="AE12" s="23"/>
      <c r="AF12" s="44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7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6"/>
      <c r="I13" s="23"/>
      <c r="J13" s="44"/>
      <c r="K13" s="22"/>
      <c r="L13" s="45"/>
      <c r="M13" s="14"/>
      <c r="N13" s="14"/>
      <c r="O13" s="14"/>
      <c r="P13" s="19"/>
      <c r="Q13" s="23"/>
      <c r="R13" s="23"/>
      <c r="S13" s="36"/>
      <c r="T13" s="23"/>
      <c r="U13" s="23"/>
      <c r="V13" s="46"/>
      <c r="W13" s="22"/>
      <c r="X13" s="23">
        <v>1999</v>
      </c>
      <c r="Y13" s="24" t="s">
        <v>24</v>
      </c>
      <c r="Z13" s="2" t="s">
        <v>17</v>
      </c>
      <c r="AA13" s="23"/>
      <c r="AB13" s="23"/>
      <c r="AC13" s="23"/>
      <c r="AD13" s="36"/>
      <c r="AE13" s="23"/>
      <c r="AF13" s="44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7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6"/>
      <c r="I14" s="23"/>
      <c r="J14" s="44"/>
      <c r="K14" s="22"/>
      <c r="L14" s="45"/>
      <c r="M14" s="14"/>
      <c r="N14" s="14"/>
      <c r="O14" s="14"/>
      <c r="P14" s="19"/>
      <c r="Q14" s="23"/>
      <c r="R14" s="23"/>
      <c r="S14" s="36"/>
      <c r="T14" s="23"/>
      <c r="U14" s="23"/>
      <c r="V14" s="46"/>
      <c r="W14" s="22"/>
      <c r="X14" s="23">
        <v>2000</v>
      </c>
      <c r="Y14" s="24" t="s">
        <v>26</v>
      </c>
      <c r="Z14" s="2" t="s">
        <v>17</v>
      </c>
      <c r="AA14" s="23"/>
      <c r="AB14" s="23"/>
      <c r="AC14" s="23"/>
      <c r="AD14" s="36"/>
      <c r="AE14" s="23"/>
      <c r="AF14" s="44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7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6"/>
      <c r="I15" s="23"/>
      <c r="J15" s="44"/>
      <c r="K15" s="22"/>
      <c r="L15" s="45"/>
      <c r="M15" s="14"/>
      <c r="N15" s="14"/>
      <c r="O15" s="14"/>
      <c r="P15" s="19"/>
      <c r="Q15" s="23"/>
      <c r="R15" s="23"/>
      <c r="S15" s="36"/>
      <c r="T15" s="23"/>
      <c r="U15" s="23"/>
      <c r="V15" s="46"/>
      <c r="W15" s="22"/>
      <c r="X15" s="23">
        <v>2001</v>
      </c>
      <c r="Y15" s="23" t="s">
        <v>18</v>
      </c>
      <c r="Z15" s="2" t="s">
        <v>17</v>
      </c>
      <c r="AA15" s="23">
        <v>18</v>
      </c>
      <c r="AB15" s="23">
        <v>0</v>
      </c>
      <c r="AC15" s="23">
        <v>16</v>
      </c>
      <c r="AD15" s="23">
        <v>27</v>
      </c>
      <c r="AE15" s="23">
        <v>100</v>
      </c>
      <c r="AF15" s="30">
        <v>0.68020000000000003</v>
      </c>
      <c r="AG15" s="69">
        <v>147</v>
      </c>
      <c r="AH15" s="14"/>
      <c r="AI15" s="14" t="s">
        <v>21</v>
      </c>
      <c r="AJ15" s="14"/>
      <c r="AK15" s="14" t="s">
        <v>24</v>
      </c>
      <c r="AL15" s="19"/>
      <c r="AM15" s="23">
        <v>8</v>
      </c>
      <c r="AN15" s="23">
        <v>1</v>
      </c>
      <c r="AO15" s="23">
        <v>9</v>
      </c>
      <c r="AP15" s="23">
        <v>11</v>
      </c>
      <c r="AQ15" s="23">
        <v>47</v>
      </c>
      <c r="AR15" s="47">
        <v>0.69110000000000005</v>
      </c>
      <c r="AS15" s="1">
        <v>68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/>
      <c r="C16" s="24"/>
      <c r="D16" s="2"/>
      <c r="E16" s="23"/>
      <c r="F16" s="23"/>
      <c r="G16" s="23"/>
      <c r="H16" s="36"/>
      <c r="I16" s="23"/>
      <c r="J16" s="44"/>
      <c r="K16" s="22"/>
      <c r="L16" s="45"/>
      <c r="M16" s="14"/>
      <c r="N16" s="14"/>
      <c r="O16" s="14"/>
      <c r="P16" s="19"/>
      <c r="Q16" s="23"/>
      <c r="R16" s="23"/>
      <c r="S16" s="36"/>
      <c r="T16" s="23"/>
      <c r="U16" s="23"/>
      <c r="V16" s="46"/>
      <c r="W16" s="22"/>
      <c r="X16" s="23"/>
      <c r="Y16" s="23"/>
      <c r="Z16" s="2"/>
      <c r="AA16" s="23"/>
      <c r="AB16" s="23"/>
      <c r="AC16" s="23"/>
      <c r="AD16" s="23"/>
      <c r="AE16" s="23"/>
      <c r="AF16" s="30"/>
      <c r="AG16" s="69"/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47"/>
      <c r="AS16" s="1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3">
        <v>2002</v>
      </c>
      <c r="C17" s="24" t="s">
        <v>19</v>
      </c>
      <c r="D17" s="2" t="s">
        <v>17</v>
      </c>
      <c r="E17" s="23">
        <v>16</v>
      </c>
      <c r="F17" s="23">
        <v>0</v>
      </c>
      <c r="G17" s="23">
        <v>5</v>
      </c>
      <c r="H17" s="36">
        <v>9</v>
      </c>
      <c r="I17" s="23">
        <v>50</v>
      </c>
      <c r="J17" s="44">
        <v>0.45454545454545453</v>
      </c>
      <c r="K17" s="22">
        <v>110</v>
      </c>
      <c r="L17" s="45"/>
      <c r="M17" s="14"/>
      <c r="N17" s="14"/>
      <c r="O17" s="14"/>
      <c r="P17" s="19"/>
      <c r="Q17" s="23">
        <v>2</v>
      </c>
      <c r="R17" s="23">
        <v>0</v>
      </c>
      <c r="S17" s="36">
        <v>0</v>
      </c>
      <c r="T17" s="23">
        <v>0</v>
      </c>
      <c r="U17" s="23">
        <v>6</v>
      </c>
      <c r="V17" s="46">
        <v>0.375</v>
      </c>
      <c r="W17" s="22">
        <v>16</v>
      </c>
      <c r="X17" s="23">
        <v>2003</v>
      </c>
      <c r="Y17" s="23" t="s">
        <v>18</v>
      </c>
      <c r="Z17" s="2" t="s">
        <v>17</v>
      </c>
      <c r="AA17" s="23">
        <v>17</v>
      </c>
      <c r="AB17" s="23">
        <v>0</v>
      </c>
      <c r="AC17" s="23">
        <v>32</v>
      </c>
      <c r="AD17" s="23">
        <v>13</v>
      </c>
      <c r="AE17" s="23">
        <v>81</v>
      </c>
      <c r="AF17" s="30">
        <v>0.60440000000000005</v>
      </c>
      <c r="AG17" s="69">
        <v>134</v>
      </c>
      <c r="AH17" s="14" t="s">
        <v>25</v>
      </c>
      <c r="AI17" s="14"/>
      <c r="AJ17" s="14" t="s">
        <v>21</v>
      </c>
      <c r="AK17" s="14"/>
      <c r="AL17" s="19"/>
      <c r="AM17" s="23">
        <v>5</v>
      </c>
      <c r="AN17" s="23">
        <v>1</v>
      </c>
      <c r="AO17" s="23">
        <v>5</v>
      </c>
      <c r="AP17" s="23">
        <v>2</v>
      </c>
      <c r="AQ17" s="23">
        <v>28</v>
      </c>
      <c r="AR17" s="47">
        <v>0.57140000000000002</v>
      </c>
      <c r="AS17" s="1">
        <v>49</v>
      </c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3">
        <v>2004</v>
      </c>
      <c r="C18" s="24" t="s">
        <v>16</v>
      </c>
      <c r="D18" s="2" t="s">
        <v>17</v>
      </c>
      <c r="E18" s="23">
        <v>22</v>
      </c>
      <c r="F18" s="23">
        <v>1</v>
      </c>
      <c r="G18" s="23">
        <v>18</v>
      </c>
      <c r="H18" s="36">
        <v>10</v>
      </c>
      <c r="I18" s="23">
        <v>86</v>
      </c>
      <c r="J18" s="44">
        <v>0.53749999999999998</v>
      </c>
      <c r="K18" s="22">
        <v>160</v>
      </c>
      <c r="L18" s="45"/>
      <c r="M18" s="14"/>
      <c r="N18" s="14"/>
      <c r="O18" s="14"/>
      <c r="P18" s="19"/>
      <c r="Q18" s="23">
        <v>1</v>
      </c>
      <c r="R18" s="23">
        <v>0</v>
      </c>
      <c r="S18" s="36">
        <v>1</v>
      </c>
      <c r="T18" s="23">
        <v>0</v>
      </c>
      <c r="U18" s="23">
        <v>2</v>
      </c>
      <c r="V18" s="46">
        <v>0.28599999999999998</v>
      </c>
      <c r="W18" s="22">
        <v>7</v>
      </c>
      <c r="X18" s="23"/>
      <c r="Y18" s="23"/>
      <c r="Z18" s="2"/>
      <c r="AA18" s="23"/>
      <c r="AB18" s="23"/>
      <c r="AC18" s="23"/>
      <c r="AD18" s="23"/>
      <c r="AE18" s="23"/>
      <c r="AF18" s="30"/>
      <c r="AG18" s="69"/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47"/>
      <c r="AS18" s="1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3"/>
      <c r="C19" s="24"/>
      <c r="D19" s="2"/>
      <c r="E19" s="23"/>
      <c r="F19" s="23"/>
      <c r="G19" s="23"/>
      <c r="H19" s="36"/>
      <c r="I19" s="23"/>
      <c r="J19" s="44"/>
      <c r="K19" s="22"/>
      <c r="L19" s="45"/>
      <c r="M19" s="14"/>
      <c r="N19" s="14"/>
      <c r="O19" s="14"/>
      <c r="P19" s="19"/>
      <c r="Q19" s="23">
        <v>2</v>
      </c>
      <c r="R19" s="23">
        <v>0</v>
      </c>
      <c r="S19" s="36">
        <v>0</v>
      </c>
      <c r="T19" s="23">
        <v>0</v>
      </c>
      <c r="U19" s="23">
        <v>7</v>
      </c>
      <c r="V19" s="46">
        <v>0.58299999999999996</v>
      </c>
      <c r="W19" s="22">
        <v>12</v>
      </c>
      <c r="X19" s="23">
        <v>2005</v>
      </c>
      <c r="Y19" s="23" t="s">
        <v>18</v>
      </c>
      <c r="Z19" s="2" t="s">
        <v>17</v>
      </c>
      <c r="AA19" s="23">
        <v>18</v>
      </c>
      <c r="AB19" s="23">
        <v>0</v>
      </c>
      <c r="AC19" s="23">
        <v>18</v>
      </c>
      <c r="AD19" s="23">
        <v>7</v>
      </c>
      <c r="AE19" s="23">
        <v>62</v>
      </c>
      <c r="AF19" s="30">
        <v>0.504</v>
      </c>
      <c r="AG19" s="69">
        <v>123</v>
      </c>
      <c r="AH19" s="14"/>
      <c r="AI19" s="14"/>
      <c r="AJ19" s="14"/>
      <c r="AK19" s="14"/>
      <c r="AL19" s="19"/>
      <c r="AM19" s="23">
        <v>4</v>
      </c>
      <c r="AN19" s="23">
        <v>0</v>
      </c>
      <c r="AO19" s="23">
        <v>2</v>
      </c>
      <c r="AP19" s="23">
        <v>2</v>
      </c>
      <c r="AQ19" s="23">
        <v>14</v>
      </c>
      <c r="AR19" s="47">
        <v>0.53839999999999999</v>
      </c>
      <c r="AS19" s="1">
        <v>26</v>
      </c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3"/>
      <c r="C20" s="24"/>
      <c r="D20" s="2"/>
      <c r="E20" s="23"/>
      <c r="F20" s="23"/>
      <c r="G20" s="23"/>
      <c r="H20" s="36"/>
      <c r="I20" s="23"/>
      <c r="J20" s="44"/>
      <c r="K20" s="22"/>
      <c r="L20" s="45"/>
      <c r="M20" s="14"/>
      <c r="N20" s="14"/>
      <c r="O20" s="14"/>
      <c r="P20" s="19"/>
      <c r="Q20" s="23"/>
      <c r="R20" s="23"/>
      <c r="S20" s="36"/>
      <c r="T20" s="23"/>
      <c r="U20" s="23"/>
      <c r="V20" s="46"/>
      <c r="W20" s="22"/>
      <c r="X20" s="23"/>
      <c r="Y20" s="23"/>
      <c r="Z20" s="2"/>
      <c r="AA20" s="23"/>
      <c r="AB20" s="23"/>
      <c r="AC20" s="23"/>
      <c r="AD20" s="23"/>
      <c r="AE20" s="23"/>
      <c r="AF20" s="30"/>
      <c r="AG20" s="69"/>
      <c r="AH20" s="14"/>
      <c r="AI20" s="14"/>
      <c r="AJ20" s="14"/>
      <c r="AK20" s="14"/>
      <c r="AL20" s="19"/>
      <c r="AM20" s="23"/>
      <c r="AN20" s="23"/>
      <c r="AO20" s="23"/>
      <c r="AP20" s="23"/>
      <c r="AQ20" s="23"/>
      <c r="AR20" s="47"/>
      <c r="AS20" s="1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3"/>
      <c r="C21" s="24"/>
      <c r="D21" s="2"/>
      <c r="E21" s="23"/>
      <c r="F21" s="23"/>
      <c r="G21" s="23"/>
      <c r="H21" s="36"/>
      <c r="I21" s="23"/>
      <c r="J21" s="44"/>
      <c r="K21" s="22"/>
      <c r="L21" s="45"/>
      <c r="M21" s="14"/>
      <c r="N21" s="14"/>
      <c r="O21" s="14"/>
      <c r="P21" s="19"/>
      <c r="Q21" s="23"/>
      <c r="R21" s="23"/>
      <c r="S21" s="36"/>
      <c r="T21" s="23"/>
      <c r="U21" s="23"/>
      <c r="V21" s="46"/>
      <c r="W21" s="22"/>
      <c r="X21" s="23">
        <v>2007</v>
      </c>
      <c r="Y21" s="23" t="s">
        <v>27</v>
      </c>
      <c r="Z21" s="2" t="s">
        <v>17</v>
      </c>
      <c r="AA21" s="23">
        <v>16</v>
      </c>
      <c r="AB21" s="23">
        <v>0</v>
      </c>
      <c r="AC21" s="23">
        <v>36</v>
      </c>
      <c r="AD21" s="23">
        <v>3</v>
      </c>
      <c r="AE21" s="23">
        <v>67</v>
      </c>
      <c r="AF21" s="30">
        <v>0.5726</v>
      </c>
      <c r="AG21" s="69">
        <v>117</v>
      </c>
      <c r="AH21" s="14" t="s">
        <v>39</v>
      </c>
      <c r="AI21" s="14"/>
      <c r="AJ21" s="14"/>
      <c r="AK21" s="14"/>
      <c r="AL21" s="19"/>
      <c r="AM21" s="23">
        <v>3</v>
      </c>
      <c r="AN21" s="23">
        <v>0</v>
      </c>
      <c r="AO21" s="23">
        <v>3</v>
      </c>
      <c r="AP21" s="23">
        <v>0</v>
      </c>
      <c r="AQ21" s="23">
        <v>8</v>
      </c>
      <c r="AR21" s="47">
        <v>0.42099999999999999</v>
      </c>
      <c r="AS21" s="1">
        <v>19</v>
      </c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23"/>
      <c r="C22" s="24"/>
      <c r="D22" s="2"/>
      <c r="E22" s="23"/>
      <c r="F22" s="23"/>
      <c r="G22" s="23"/>
      <c r="H22" s="36"/>
      <c r="I22" s="23"/>
      <c r="J22" s="44"/>
      <c r="K22" s="22"/>
      <c r="L22" s="45"/>
      <c r="M22" s="14"/>
      <c r="N22" s="14"/>
      <c r="O22" s="14"/>
      <c r="P22" s="19"/>
      <c r="Q22" s="23"/>
      <c r="R22" s="23"/>
      <c r="S22" s="36"/>
      <c r="T22" s="23"/>
      <c r="U22" s="23"/>
      <c r="V22" s="46"/>
      <c r="W22" s="22"/>
      <c r="X22" s="23">
        <v>2008</v>
      </c>
      <c r="Y22" s="23" t="s">
        <v>18</v>
      </c>
      <c r="Z22" s="2" t="s">
        <v>17</v>
      </c>
      <c r="AA22" s="23">
        <v>9</v>
      </c>
      <c r="AB22" s="23">
        <v>0</v>
      </c>
      <c r="AC22" s="23">
        <v>9</v>
      </c>
      <c r="AD22" s="23">
        <v>1</v>
      </c>
      <c r="AE22" s="23">
        <v>35</v>
      </c>
      <c r="AF22" s="30">
        <v>0.52229999999999999</v>
      </c>
      <c r="AG22" s="69">
        <v>67</v>
      </c>
      <c r="AH22" s="14"/>
      <c r="AI22" s="14"/>
      <c r="AJ22" s="14"/>
      <c r="AK22" s="14"/>
      <c r="AL22" s="19"/>
      <c r="AM22" s="23">
        <v>7</v>
      </c>
      <c r="AN22" s="23">
        <v>0</v>
      </c>
      <c r="AO22" s="23">
        <v>1</v>
      </c>
      <c r="AP22" s="23">
        <v>1</v>
      </c>
      <c r="AQ22" s="23">
        <v>27</v>
      </c>
      <c r="AR22" s="47">
        <v>0.48209999999999997</v>
      </c>
      <c r="AS22" s="1">
        <v>56</v>
      </c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23"/>
      <c r="C23" s="24"/>
      <c r="D23" s="2"/>
      <c r="E23" s="23"/>
      <c r="F23" s="23"/>
      <c r="G23" s="23"/>
      <c r="H23" s="36"/>
      <c r="I23" s="23"/>
      <c r="J23" s="44"/>
      <c r="K23" s="22"/>
      <c r="L23" s="45"/>
      <c r="M23" s="14"/>
      <c r="N23" s="14"/>
      <c r="O23" s="14"/>
      <c r="P23" s="19"/>
      <c r="Q23" s="23"/>
      <c r="R23" s="23"/>
      <c r="S23" s="36"/>
      <c r="T23" s="23"/>
      <c r="U23" s="23"/>
      <c r="V23" s="46"/>
      <c r="W23" s="22"/>
      <c r="X23" s="23">
        <v>2009</v>
      </c>
      <c r="Y23" s="23" t="s">
        <v>24</v>
      </c>
      <c r="Z23" s="2" t="s">
        <v>17</v>
      </c>
      <c r="AA23" s="23">
        <v>1</v>
      </c>
      <c r="AB23" s="23">
        <v>0</v>
      </c>
      <c r="AC23" s="23">
        <v>0</v>
      </c>
      <c r="AD23" s="23">
        <v>0</v>
      </c>
      <c r="AE23" s="23">
        <v>1</v>
      </c>
      <c r="AF23" s="30">
        <v>0.2</v>
      </c>
      <c r="AG23" s="69">
        <v>5</v>
      </c>
      <c r="AH23" s="14"/>
      <c r="AI23" s="14"/>
      <c r="AJ23" s="14"/>
      <c r="AK23" s="14"/>
      <c r="AL23" s="19"/>
      <c r="AM23" s="23"/>
      <c r="AN23" s="23"/>
      <c r="AO23" s="23"/>
      <c r="AP23" s="23"/>
      <c r="AQ23" s="23"/>
      <c r="AR23" s="47"/>
      <c r="AS23" s="1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23"/>
      <c r="C24" s="24"/>
      <c r="D24" s="2"/>
      <c r="E24" s="23"/>
      <c r="F24" s="23"/>
      <c r="G24" s="23"/>
      <c r="H24" s="36"/>
      <c r="I24" s="23"/>
      <c r="J24" s="44"/>
      <c r="K24" s="22"/>
      <c r="L24" s="45"/>
      <c r="M24" s="14"/>
      <c r="N24" s="14"/>
      <c r="O24" s="14"/>
      <c r="P24" s="19"/>
      <c r="Q24" s="23"/>
      <c r="R24" s="23"/>
      <c r="S24" s="36"/>
      <c r="T24" s="23"/>
      <c r="U24" s="23"/>
      <c r="V24" s="46"/>
      <c r="W24" s="22"/>
      <c r="X24" s="23">
        <v>2010</v>
      </c>
      <c r="Y24" s="23" t="s">
        <v>27</v>
      </c>
      <c r="Z24" s="2" t="s">
        <v>17</v>
      </c>
      <c r="AA24" s="23">
        <v>1</v>
      </c>
      <c r="AB24" s="23">
        <v>0</v>
      </c>
      <c r="AC24" s="23">
        <v>0</v>
      </c>
      <c r="AD24" s="23">
        <v>1</v>
      </c>
      <c r="AE24" s="23">
        <v>0</v>
      </c>
      <c r="AF24" s="30">
        <v>0</v>
      </c>
      <c r="AG24" s="69">
        <v>3</v>
      </c>
      <c r="AH24" s="14"/>
      <c r="AI24" s="14"/>
      <c r="AJ24" s="14"/>
      <c r="AK24" s="14"/>
      <c r="AL24" s="19"/>
      <c r="AM24" s="23">
        <v>1</v>
      </c>
      <c r="AN24" s="23">
        <v>0</v>
      </c>
      <c r="AO24" s="23">
        <v>0</v>
      </c>
      <c r="AP24" s="23">
        <v>0</v>
      </c>
      <c r="AQ24" s="23">
        <v>1</v>
      </c>
      <c r="AR24" s="47">
        <v>0.2</v>
      </c>
      <c r="AS24" s="1">
        <v>5</v>
      </c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48" t="s">
        <v>34</v>
      </c>
      <c r="C25" s="49"/>
      <c r="D25" s="50"/>
      <c r="E25" s="51">
        <f>SUM(E4:E24)</f>
        <v>38</v>
      </c>
      <c r="F25" s="51">
        <f>SUM(F4:F24)</f>
        <v>1</v>
      </c>
      <c r="G25" s="51">
        <f>SUM(G4:G24)</f>
        <v>23</v>
      </c>
      <c r="H25" s="51">
        <f>SUM(H4:H24)</f>
        <v>19</v>
      </c>
      <c r="I25" s="51">
        <f>SUM(I4:I24)</f>
        <v>136</v>
      </c>
      <c r="J25" s="52">
        <f>PRODUCT(I25/K25)</f>
        <v>0.50370370370370365</v>
      </c>
      <c r="K25" s="40">
        <f>SUM(K4:K24)</f>
        <v>270</v>
      </c>
      <c r="L25" s="18"/>
      <c r="M25" s="16"/>
      <c r="N25" s="53"/>
      <c r="O25" s="54"/>
      <c r="P25" s="19"/>
      <c r="Q25" s="51">
        <f>SUM(Q4:Q24)</f>
        <v>5</v>
      </c>
      <c r="R25" s="51">
        <f>SUM(R4:R24)</f>
        <v>0</v>
      </c>
      <c r="S25" s="51">
        <f>SUM(S4:S24)</f>
        <v>1</v>
      </c>
      <c r="T25" s="51">
        <f>SUM(T4:T24)</f>
        <v>0</v>
      </c>
      <c r="U25" s="51">
        <f>SUM(U4:U24)</f>
        <v>15</v>
      </c>
      <c r="V25" s="52">
        <f>PRODUCT(U25/W25)</f>
        <v>0.42857142857142855</v>
      </c>
      <c r="W25" s="40">
        <f>SUM(W4:W24)</f>
        <v>35</v>
      </c>
      <c r="X25" s="12" t="s">
        <v>34</v>
      </c>
      <c r="Y25" s="13"/>
      <c r="Z25" s="11"/>
      <c r="AA25" s="51">
        <f>SUM(AA4:AA24)</f>
        <v>124</v>
      </c>
      <c r="AB25" s="51">
        <f>SUM(AB4:AB24)</f>
        <v>2</v>
      </c>
      <c r="AC25" s="51">
        <f>SUM(AC4:AC24)</f>
        <v>133</v>
      </c>
      <c r="AD25" s="51">
        <f>SUM(AD4:AD24)</f>
        <v>65</v>
      </c>
      <c r="AE25" s="51">
        <f>SUM(AE4:AE24)</f>
        <v>346</v>
      </c>
      <c r="AF25" s="52">
        <f>PRODUCT(AE25/AG25)</f>
        <v>0.58053691275167785</v>
      </c>
      <c r="AG25" s="40">
        <f>SUM(AG4:AG24)</f>
        <v>596</v>
      </c>
      <c r="AH25" s="18"/>
      <c r="AI25" s="16"/>
      <c r="AJ25" s="53"/>
      <c r="AK25" s="54"/>
      <c r="AL25" s="19"/>
      <c r="AM25" s="51">
        <f>SUM(AM4:AM24)</f>
        <v>28</v>
      </c>
      <c r="AN25" s="51">
        <f>SUM(AN4:AN24)</f>
        <v>2</v>
      </c>
      <c r="AO25" s="51">
        <f>SUM(AO4:AO24)</f>
        <v>20</v>
      </c>
      <c r="AP25" s="51">
        <f>SUM(AP4:AP24)</f>
        <v>16</v>
      </c>
      <c r="AQ25" s="51">
        <f>SUM(AQ4:AQ24)</f>
        <v>125</v>
      </c>
      <c r="AR25" s="52">
        <f>PRODUCT(AQ25/AS25)</f>
        <v>0.5605381165919282</v>
      </c>
      <c r="AS25" s="43">
        <f>SUM(AS4:AS24)</f>
        <v>223</v>
      </c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55"/>
      <c r="K26" s="22"/>
      <c r="L26" s="19"/>
      <c r="M26" s="19"/>
      <c r="N26" s="19"/>
      <c r="O26" s="19"/>
      <c r="P26" s="26"/>
      <c r="Q26" s="26"/>
      <c r="R26" s="27"/>
      <c r="S26" s="26"/>
      <c r="T26" s="26"/>
      <c r="U26" s="19"/>
      <c r="V26" s="19"/>
      <c r="W26" s="22"/>
      <c r="X26" s="26"/>
      <c r="Y26" s="26"/>
      <c r="Z26" s="26"/>
      <c r="AA26" s="26"/>
      <c r="AB26" s="26"/>
      <c r="AC26" s="26"/>
      <c r="AD26" s="26"/>
      <c r="AE26" s="26"/>
      <c r="AF26" s="55"/>
      <c r="AG26" s="22"/>
      <c r="AH26" s="19"/>
      <c r="AI26" s="19"/>
      <c r="AJ26" s="19"/>
      <c r="AK26" s="19"/>
      <c r="AL26" s="26"/>
      <c r="AM26" s="26"/>
      <c r="AN26" s="27"/>
      <c r="AO26" s="26"/>
      <c r="AP26" s="26"/>
      <c r="AQ26" s="19"/>
      <c r="AR26" s="19"/>
      <c r="AS26" s="22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x14ac:dyDescent="0.25">
      <c r="A27" s="26"/>
      <c r="B27" s="56" t="s">
        <v>35</v>
      </c>
      <c r="C27" s="57"/>
      <c r="D27" s="58"/>
      <c r="E27" s="11" t="s">
        <v>2</v>
      </c>
      <c r="F27" s="14" t="s">
        <v>6</v>
      </c>
      <c r="G27" s="11" t="s">
        <v>4</v>
      </c>
      <c r="H27" s="14" t="s">
        <v>5</v>
      </c>
      <c r="I27" s="14" t="s">
        <v>8</v>
      </c>
      <c r="J27" s="14" t="s">
        <v>9</v>
      </c>
      <c r="K27" s="19"/>
      <c r="L27" s="14" t="s">
        <v>10</v>
      </c>
      <c r="M27" s="14" t="s">
        <v>11</v>
      </c>
      <c r="N27" s="14" t="s">
        <v>36</v>
      </c>
      <c r="O27" s="14" t="s">
        <v>37</v>
      </c>
      <c r="Q27" s="27"/>
      <c r="R27" s="27" t="s">
        <v>12</v>
      </c>
      <c r="S27" s="27"/>
      <c r="T27" s="26" t="s">
        <v>13</v>
      </c>
      <c r="U27" s="19"/>
      <c r="V27" s="22"/>
      <c r="W27" s="22"/>
      <c r="X27" s="59"/>
      <c r="Y27" s="59"/>
      <c r="Z27" s="59"/>
      <c r="AA27" s="59"/>
      <c r="AB27" s="59"/>
      <c r="AC27" s="27"/>
      <c r="AD27" s="27"/>
      <c r="AE27" s="27"/>
      <c r="AF27" s="26"/>
      <c r="AG27" s="26"/>
      <c r="AH27" s="26"/>
      <c r="AI27" s="26"/>
      <c r="AJ27" s="26"/>
      <c r="AK27" s="26"/>
      <c r="AM27" s="22"/>
      <c r="AN27" s="59"/>
      <c r="AO27" s="59"/>
      <c r="AP27" s="59"/>
      <c r="AQ27" s="59"/>
      <c r="AR27" s="59"/>
      <c r="AS27" s="59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x14ac:dyDescent="0.25">
      <c r="A28" s="26"/>
      <c r="B28" s="28" t="s">
        <v>38</v>
      </c>
      <c r="C28" s="8"/>
      <c r="D28" s="29"/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1">
        <v>0</v>
      </c>
      <c r="K28" s="26">
        <v>0</v>
      </c>
      <c r="L28" s="62">
        <v>0</v>
      </c>
      <c r="M28" s="62">
        <v>0</v>
      </c>
      <c r="N28" s="62">
        <v>0</v>
      </c>
      <c r="O28" s="62">
        <v>0</v>
      </c>
      <c r="Q28" s="27"/>
      <c r="R28" s="27"/>
      <c r="S28" s="27"/>
      <c r="T28" s="26"/>
      <c r="U28" s="26"/>
      <c r="V28" s="26"/>
      <c r="W28" s="26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6"/>
      <c r="AL28" s="26"/>
      <c r="AM28" s="26"/>
      <c r="AN28" s="27"/>
      <c r="AO28" s="27"/>
      <c r="AP28" s="27"/>
      <c r="AQ28" s="27"/>
      <c r="AR28" s="27"/>
      <c r="AS28" s="27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x14ac:dyDescent="0.25">
      <c r="A29" s="26"/>
      <c r="B29" s="63" t="s">
        <v>14</v>
      </c>
      <c r="C29" s="64"/>
      <c r="D29" s="65"/>
      <c r="E29" s="60">
        <f>PRODUCT(E25+Q25)</f>
        <v>43</v>
      </c>
      <c r="F29" s="60">
        <f>PRODUCT(F25+R25)</f>
        <v>1</v>
      </c>
      <c r="G29" s="60">
        <f>PRODUCT(G25+S25)</f>
        <v>24</v>
      </c>
      <c r="H29" s="60">
        <f>PRODUCT(H25+T25)</f>
        <v>19</v>
      </c>
      <c r="I29" s="60">
        <f>PRODUCT(I25+U25)</f>
        <v>151</v>
      </c>
      <c r="J29" s="61">
        <f>PRODUCT(I29/K29)</f>
        <v>0.49508196721311476</v>
      </c>
      <c r="K29" s="26">
        <f>PRODUCT(K25+W25)</f>
        <v>305</v>
      </c>
      <c r="L29" s="62">
        <f>PRODUCT((F29+G29)/E29)</f>
        <v>0.58139534883720934</v>
      </c>
      <c r="M29" s="62">
        <f>PRODUCT(H29/E29)</f>
        <v>0.44186046511627908</v>
      </c>
      <c r="N29" s="62">
        <f>PRODUCT((F29+G29+H29)/E29)</f>
        <v>1.0232558139534884</v>
      </c>
      <c r="O29" s="62">
        <f>PRODUCT(I29/E29)</f>
        <v>3.5116279069767442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x14ac:dyDescent="0.25">
      <c r="A30" s="26"/>
      <c r="B30" s="21" t="s">
        <v>31</v>
      </c>
      <c r="C30" s="20"/>
      <c r="D30" s="31"/>
      <c r="E30" s="60">
        <f>PRODUCT(AA25+AM25)</f>
        <v>152</v>
      </c>
      <c r="F30" s="60">
        <f>PRODUCT(AB25+AN25)</f>
        <v>4</v>
      </c>
      <c r="G30" s="60">
        <f>PRODUCT(AC25+AO25)</f>
        <v>153</v>
      </c>
      <c r="H30" s="60">
        <f>PRODUCT(AD25+AP25)</f>
        <v>81</v>
      </c>
      <c r="I30" s="60">
        <f>PRODUCT(AE25+AQ25)</f>
        <v>471</v>
      </c>
      <c r="J30" s="61">
        <f>PRODUCT(I30/K30)</f>
        <v>0.57509157509157505</v>
      </c>
      <c r="K30" s="19">
        <f>PRODUCT(AG25+AS25)</f>
        <v>819</v>
      </c>
      <c r="L30" s="62">
        <f>PRODUCT((F30+G30)/E30)</f>
        <v>1.0328947368421053</v>
      </c>
      <c r="M30" s="62">
        <f>PRODUCT(H30/E30)</f>
        <v>0.53289473684210531</v>
      </c>
      <c r="N30" s="62">
        <f>PRODUCT((F30+G30+H30)/E30)</f>
        <v>1.5657894736842106</v>
      </c>
      <c r="O30" s="62">
        <f>PRODUCT(I30/108)</f>
        <v>4.3611111111111107</v>
      </c>
      <c r="Q30" s="27"/>
      <c r="R30" s="27"/>
      <c r="S30" s="2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6"/>
      <c r="AL30" s="19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x14ac:dyDescent="0.25">
      <c r="A31" s="26"/>
      <c r="B31" s="66" t="s">
        <v>34</v>
      </c>
      <c r="C31" s="67"/>
      <c r="D31" s="68"/>
      <c r="E31" s="60">
        <f>SUM(E28:E30)</f>
        <v>195</v>
      </c>
      <c r="F31" s="60">
        <f t="shared" ref="F31:I31" si="0">SUM(F28:F30)</f>
        <v>5</v>
      </c>
      <c r="G31" s="60">
        <f t="shared" si="0"/>
        <v>177</v>
      </c>
      <c r="H31" s="60">
        <f t="shared" si="0"/>
        <v>100</v>
      </c>
      <c r="I31" s="60">
        <f t="shared" si="0"/>
        <v>622</v>
      </c>
      <c r="J31" s="61">
        <f>PRODUCT(I31/K31)</f>
        <v>0.55338078291814952</v>
      </c>
      <c r="K31" s="26">
        <f>SUM(K28:K30)</f>
        <v>1124</v>
      </c>
      <c r="L31" s="62">
        <f>PRODUCT((F31+G31)/E31)</f>
        <v>0.93333333333333335</v>
      </c>
      <c r="M31" s="62">
        <f>PRODUCT(H31/E31)</f>
        <v>0.51282051282051277</v>
      </c>
      <c r="N31" s="62">
        <f>PRODUCT((F31+G31+H31)/E31)</f>
        <v>1.4461538461538461</v>
      </c>
      <c r="O31" s="62">
        <f>PRODUCT(I31/151)</f>
        <v>4.1192052980132452</v>
      </c>
      <c r="Q31" s="19"/>
      <c r="R31" s="19"/>
      <c r="S31" s="19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19"/>
      <c r="F32" s="19"/>
      <c r="G32" s="19"/>
      <c r="H32" s="19"/>
      <c r="I32" s="19"/>
      <c r="J32" s="26"/>
      <c r="K32" s="26"/>
      <c r="L32" s="19"/>
      <c r="M32" s="19"/>
      <c r="N32" s="19"/>
      <c r="O32" s="19"/>
      <c r="P32" s="26"/>
      <c r="Q32" s="26"/>
      <c r="R32" s="26"/>
      <c r="S32" s="2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J88" s="26"/>
      <c r="K88" s="26"/>
      <c r="L88"/>
      <c r="M88"/>
      <c r="N88"/>
      <c r="O88"/>
      <c r="P88"/>
      <c r="Q88" s="26"/>
      <c r="R88" s="26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J89" s="26"/>
      <c r="K89" s="26"/>
      <c r="L89"/>
      <c r="M89"/>
      <c r="N89"/>
      <c r="O89"/>
      <c r="P89"/>
      <c r="Q89" s="26"/>
      <c r="R89" s="26"/>
      <c r="S89" s="2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J90" s="26"/>
      <c r="K90" s="26"/>
      <c r="L90"/>
      <c r="M90"/>
      <c r="N90"/>
      <c r="O90"/>
      <c r="P90"/>
      <c r="Q90" s="26"/>
      <c r="R90" s="26"/>
      <c r="S90" s="2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J91" s="26"/>
      <c r="K91" s="26"/>
      <c r="L91"/>
      <c r="M91"/>
      <c r="N91"/>
      <c r="O91"/>
      <c r="P91"/>
      <c r="Q91" s="26"/>
      <c r="R91" s="26"/>
      <c r="S91" s="26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J92" s="26"/>
      <c r="K92" s="26"/>
      <c r="L92"/>
      <c r="M92"/>
      <c r="N92"/>
      <c r="O92"/>
      <c r="P92"/>
      <c r="Q92" s="26"/>
      <c r="R92" s="26"/>
      <c r="S92" s="26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6"/>
      <c r="R99" s="26"/>
      <c r="S99" s="26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6"/>
      <c r="AL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6"/>
      <c r="R100" s="26"/>
      <c r="S100" s="26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6"/>
      <c r="AL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6"/>
      <c r="R101" s="26"/>
      <c r="S101" s="26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6"/>
      <c r="AL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6"/>
      <c r="R102" s="26"/>
      <c r="S102" s="26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6"/>
      <c r="AL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6"/>
      <c r="R103" s="26"/>
      <c r="S103" s="26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6"/>
      <c r="AL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6"/>
      <c r="AL182" s="19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6"/>
      <c r="AL183" s="19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A184" s="26"/>
      <c r="B184" s="26"/>
      <c r="C184" s="26"/>
      <c r="D184" s="26"/>
      <c r="L184"/>
      <c r="M184"/>
      <c r="N184"/>
      <c r="O184"/>
      <c r="P184"/>
      <c r="Q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6"/>
      <c r="AL184" s="19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A185" s="26"/>
      <c r="B185" s="26"/>
      <c r="C185" s="26"/>
      <c r="D185" s="26"/>
      <c r="L185"/>
      <c r="M185"/>
      <c r="N185"/>
      <c r="O185"/>
      <c r="P185"/>
      <c r="Q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6"/>
      <c r="AL185" s="19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</row>
    <row r="186" spans="1:57" ht="14.25" x14ac:dyDescent="0.2">
      <c r="A186" s="26"/>
      <c r="B186" s="26"/>
      <c r="C186" s="26"/>
      <c r="D186" s="26"/>
      <c r="L186"/>
      <c r="M186"/>
      <c r="N186"/>
      <c r="O186"/>
      <c r="P186"/>
      <c r="Q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6"/>
      <c r="AL186" s="19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</row>
    <row r="187" spans="1:57" ht="14.25" x14ac:dyDescent="0.2">
      <c r="A187" s="26"/>
      <c r="B187" s="26"/>
      <c r="C187" s="26"/>
      <c r="D187" s="26"/>
      <c r="L187"/>
      <c r="M187"/>
      <c r="N187"/>
      <c r="O187"/>
      <c r="P187"/>
      <c r="Q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6"/>
      <c r="AL187" s="19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</row>
    <row r="188" spans="1:57" ht="14.25" x14ac:dyDescent="0.2">
      <c r="A188" s="26"/>
      <c r="B188" s="26"/>
      <c r="C188" s="26"/>
      <c r="D188" s="26"/>
      <c r="L188"/>
      <c r="M188"/>
      <c r="N188"/>
      <c r="O188"/>
      <c r="P188"/>
      <c r="Q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6"/>
      <c r="AL188" s="19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</row>
    <row r="189" spans="1:57" ht="14.25" x14ac:dyDescent="0.2">
      <c r="L189"/>
      <c r="M189"/>
      <c r="N189"/>
      <c r="O189"/>
      <c r="P189"/>
      <c r="Q189" s="19"/>
      <c r="R189" s="19"/>
      <c r="S189" s="19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6"/>
      <c r="AL189" s="19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</row>
    <row r="190" spans="1:57" ht="14.25" x14ac:dyDescent="0.2">
      <c r="L190"/>
      <c r="M190"/>
      <c r="N190"/>
      <c r="O190"/>
      <c r="P190"/>
      <c r="Q190" s="19"/>
      <c r="R190" s="19"/>
      <c r="S190" s="19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6"/>
      <c r="AL190" s="19"/>
    </row>
    <row r="191" spans="1:57" ht="14.25" x14ac:dyDescent="0.2">
      <c r="L191"/>
      <c r="M191"/>
      <c r="N191"/>
      <c r="O191"/>
      <c r="P191"/>
      <c r="Q191" s="19"/>
      <c r="R191" s="19"/>
      <c r="S191" s="19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6"/>
      <c r="AL191" s="19"/>
    </row>
    <row r="192" spans="1:57" ht="14.25" x14ac:dyDescent="0.2">
      <c r="L192"/>
      <c r="M192"/>
      <c r="N192"/>
      <c r="O192"/>
      <c r="P192"/>
      <c r="Q192" s="19"/>
      <c r="R192" s="19"/>
      <c r="S192" s="19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6"/>
      <c r="AL192" s="19"/>
    </row>
    <row r="193" spans="12:38" ht="14.25" x14ac:dyDescent="0.2">
      <c r="L193" s="19"/>
      <c r="M193" s="19"/>
      <c r="N193" s="19"/>
      <c r="O193" s="19"/>
      <c r="P193" s="19"/>
      <c r="R193" s="19"/>
      <c r="S193" s="19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6"/>
      <c r="AL193" s="19"/>
    </row>
    <row r="194" spans="12:38" ht="14.25" x14ac:dyDescent="0.2">
      <c r="L194" s="19"/>
      <c r="M194" s="19"/>
      <c r="N194" s="19"/>
      <c r="O194" s="19"/>
      <c r="P194" s="19"/>
      <c r="R194" s="19"/>
      <c r="S194" s="19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6"/>
      <c r="AL194" s="19"/>
    </row>
    <row r="195" spans="12:38" ht="14.25" x14ac:dyDescent="0.2">
      <c r="L195" s="19"/>
      <c r="M195" s="19"/>
      <c r="N195" s="19"/>
      <c r="O195" s="19"/>
      <c r="P195" s="19"/>
      <c r="R195" s="19"/>
      <c r="S195" s="19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6"/>
      <c r="AL195" s="19"/>
    </row>
    <row r="196" spans="12:38" ht="14.25" x14ac:dyDescent="0.2">
      <c r="L196" s="19"/>
      <c r="M196" s="19"/>
      <c r="N196" s="19"/>
      <c r="O196" s="19"/>
      <c r="P196" s="19"/>
      <c r="R196" s="19"/>
      <c r="S196" s="19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19"/>
      <c r="AL196" s="19"/>
    </row>
    <row r="197" spans="12:38" x14ac:dyDescent="0.25"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2:38" x14ac:dyDescent="0.25"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</row>
    <row r="199" spans="12:38" x14ac:dyDescent="0.25"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x14ac:dyDescent="0.25">
      <c r="L221"/>
      <c r="M221"/>
      <c r="N221"/>
      <c r="O221"/>
      <c r="P221"/>
      <c r="R221" s="22"/>
      <c r="S221" s="22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x14ac:dyDescent="0.25">
      <c r="L222"/>
      <c r="M222"/>
      <c r="N222"/>
      <c r="O222"/>
      <c r="P222"/>
      <c r="R222" s="22"/>
      <c r="S222" s="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x14ac:dyDescent="0.25">
      <c r="L223"/>
      <c r="M223"/>
      <c r="N223"/>
      <c r="O223"/>
      <c r="P223"/>
      <c r="R223" s="22"/>
      <c r="S223" s="22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x14ac:dyDescent="0.25">
      <c r="L224"/>
      <c r="M224"/>
      <c r="N224"/>
      <c r="O224"/>
      <c r="P224"/>
      <c r="R224" s="22"/>
      <c r="S224" s="22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  <row r="225" spans="12:38" ht="14.25" x14ac:dyDescent="0.2">
      <c r="L225"/>
      <c r="M225"/>
      <c r="N225"/>
      <c r="O225"/>
      <c r="P225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/>
      <c r="AL225"/>
    </row>
    <row r="226" spans="12:38" ht="14.25" x14ac:dyDescent="0.2">
      <c r="L226"/>
      <c r="M226"/>
      <c r="N226"/>
      <c r="O226"/>
      <c r="P22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/>
      <c r="AL226"/>
    </row>
    <row r="227" spans="12:38" ht="14.25" x14ac:dyDescent="0.2">
      <c r="L227"/>
      <c r="M227"/>
      <c r="N227"/>
      <c r="O227"/>
      <c r="P2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/>
      <c r="AL227"/>
    </row>
    <row r="228" spans="12:38" ht="14.25" x14ac:dyDescent="0.2">
      <c r="L228"/>
      <c r="M228"/>
      <c r="N228"/>
      <c r="O228"/>
      <c r="P228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/>
      <c r="AL2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2018-12-15T22:39:51Z</dcterms:modified>
</cp:coreProperties>
</file>