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K13" i="2" l="1"/>
  <c r="K16" i="2" s="1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F15" i="2" s="1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F16" i="2" l="1"/>
  <c r="N16" i="2" s="1"/>
  <c r="H16" i="2"/>
  <c r="O14" i="2"/>
  <c r="I16" i="2"/>
  <c r="O16" i="2" s="1"/>
  <c r="O15" i="2"/>
  <c r="M16" i="2"/>
  <c r="N15" i="2"/>
  <c r="M15" i="2"/>
  <c r="M14" i="2"/>
  <c r="L14" i="2"/>
  <c r="N14" i="2"/>
  <c r="L15" i="2"/>
  <c r="L16" i="2" l="1"/>
</calcChain>
</file>

<file path=xl/sharedStrings.xml><?xml version="1.0" encoding="utf-8"?>
<sst xmlns="http://schemas.openxmlformats.org/spreadsheetml/2006/main" count="174" uniqueCount="74">
  <si>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</si>
  <si>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</si>
  <si>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</si>
  <si>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</si>
  <si>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</si>
  <si>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</si>
  <si>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</si>
  <si>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</si>
  <si>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</si>
  <si>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</si>
  <si>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</si>
  <si>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</si>
  <si>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</si>
  <si>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</si>
  <si>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</si>
  <si>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</si>
  <si>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</si>
  <si>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</si>
  <si>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</si>
  <si>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</si>
  <si>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</si>
  <si>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</si>
  <si>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</si>
  <si>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</si>
  <si>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</si>
  <si>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</si>
  <si>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</si>
  <si>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</si>
  <si>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</si>
  <si>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</si>
  <si>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</si>
  <si>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</si>
  <si>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</si>
  <si>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Asko Kortesniemi</t>
  </si>
  <si>
    <t>12.</t>
  </si>
  <si>
    <t>KaKa</t>
  </si>
  <si>
    <t>2.  ottelu</t>
  </si>
  <si>
    <t>03.05. 1981  KaKa - SiiPo  5-9</t>
  </si>
  <si>
    <t xml:space="preserve">  26 v   8 kk 27 pv</t>
  </si>
  <si>
    <t>10.05. 1981  Tahko - KaKa  12-10</t>
  </si>
  <si>
    <t>12.  ottelu</t>
  </si>
  <si>
    <t>05.07. 1981  KiU - KaKa  19-5</t>
  </si>
  <si>
    <t xml:space="preserve">  26 v 10 kk 29 pv</t>
  </si>
  <si>
    <t>Seurat</t>
  </si>
  <si>
    <t>KaKa = Kauhajoen Karhu  (1910)</t>
  </si>
  <si>
    <t>6.8.1954</t>
  </si>
  <si>
    <t>MESTARUUSSARJA</t>
  </si>
  <si>
    <t>URA SM-SARJASSA</t>
  </si>
  <si>
    <t xml:space="preserve">  26 v   9 kk   4 pv</t>
  </si>
  <si>
    <t xml:space="preserve">Lyöty </t>
  </si>
  <si>
    <t xml:space="preserve">Tuotu </t>
  </si>
  <si>
    <t xml:space="preserve"> Arvo-ottelut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</si>
  <si>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</si>
  <si>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</si>
  <si>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</si>
  <si>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</si>
  <si>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</si>
  <si>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</si>
  <si>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</si>
  <si>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</si>
  <si>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</si>
  <si>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</si>
  <si>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</si>
  <si>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</si>
  <si>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LaLu = Lammin Luja  (1939)</t>
  </si>
  <si>
    <t>Kumuri = Porvoon Kumuri  (1981)</t>
  </si>
  <si>
    <t>5.</t>
  </si>
  <si>
    <t>3.</t>
  </si>
  <si>
    <t>Kumuri</t>
  </si>
  <si>
    <t>8.</t>
  </si>
  <si>
    <t>10.</t>
  </si>
  <si>
    <t>LaLu</t>
  </si>
  <si>
    <t>ykkössarja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</si>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</sst>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9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1" fillId="6" borderId="9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1" fillId="6" borderId="0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1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5" fontId="2" fillId="3" borderId="1" xfId="1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6" borderId="11" xfId="0" applyFont="1" applyFill="1" applyBorder="1" applyAlignment="1">
      <alignment horizontal="left"/>
    </xf>
    <xf numFmtId="0" fontId="2" fillId="6" borderId="5" xfId="0" applyFont="1" applyFill="1" applyBorder="1"/>
    <xf numFmtId="0" fontId="2" fillId="6" borderId="12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/>
    <xf numFmtId="0" fontId="2" fillId="4" borderId="6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10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0" customWidth="1"/>
    <col min="3" max="3" width="6.7109375" style="69" customWidth="1"/>
    <col min="4" max="4" width="9.28515625" style="70" customWidth="1"/>
    <col min="5" max="12" width="5.7109375" style="69" customWidth="1"/>
    <col min="13" max="13" width="6" style="69" customWidth="1"/>
    <col min="14" max="14" width="8.85546875" style="69" customWidth="1"/>
    <col min="15" max="15" width="0.7109375" style="29" customWidth="1"/>
    <col min="16" max="20" width="5.7109375" style="69" customWidth="1"/>
    <col min="21" max="21" width="8.7109375" style="69" customWidth="1"/>
    <col min="22" max="22" width="0.7109375" style="29" customWidth="1"/>
    <col min="23" max="27" width="5.7109375" style="69" customWidth="1"/>
    <col min="28" max="28" width="8.7109375" style="69" customWidth="1"/>
    <col min="29" max="29" width="0.7109375" style="29" customWidth="1"/>
    <col min="30" max="35" width="5.7109375" style="69" customWidth="1"/>
    <col min="36" max="36" width="37.42578125" style="1" customWidth="1"/>
    <col min="37" max="16384" width="9.140625" style="8"/>
  </cols>
  <sheetData>
    <row r="1" spans="1:37" ht="19.5" customHeight="1" x14ac:dyDescent="0.25">
      <c r="A1" s="1"/>
      <c r="B1" s="2" t="s">
        <v>33</v>
      </c>
      <c r="C1" s="3"/>
      <c r="D1" s="4"/>
      <c r="E1" s="5" t="s">
        <v>45</v>
      </c>
      <c r="F1" s="6"/>
      <c r="G1" s="3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46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1"/>
      <c r="U2" s="21"/>
      <c r="V2" s="19"/>
      <c r="W2" s="22" t="s">
        <v>15</v>
      </c>
      <c r="X2" s="14"/>
      <c r="Y2" s="14"/>
      <c r="Z2" s="14"/>
      <c r="AA2" s="15"/>
      <c r="AB2" s="15"/>
      <c r="AC2" s="19"/>
      <c r="AD2" s="22" t="s">
        <v>51</v>
      </c>
      <c r="AE2" s="14"/>
      <c r="AF2" s="14"/>
      <c r="AG2" s="20"/>
      <c r="AH2" s="14" t="s">
        <v>52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5">
      <c r="A4" s="9"/>
      <c r="B4" s="25">
        <v>1981</v>
      </c>
      <c r="C4" s="25" t="s">
        <v>34</v>
      </c>
      <c r="D4" s="26" t="s">
        <v>35</v>
      </c>
      <c r="E4" s="25">
        <v>20</v>
      </c>
      <c r="F4" s="25">
        <v>1</v>
      </c>
      <c r="G4" s="27">
        <v>10</v>
      </c>
      <c r="H4" s="28">
        <v>9</v>
      </c>
      <c r="I4" s="28">
        <v>55</v>
      </c>
      <c r="J4" s="28">
        <v>15</v>
      </c>
      <c r="K4" s="28">
        <v>22</v>
      </c>
      <c r="L4" s="28">
        <v>7</v>
      </c>
      <c r="M4" s="25">
        <v>11</v>
      </c>
      <c r="N4" s="71">
        <v>0.44700000000000001</v>
      </c>
      <c r="O4" s="29"/>
      <c r="P4" s="25"/>
      <c r="Q4" s="25"/>
      <c r="R4" s="27"/>
      <c r="S4" s="28"/>
      <c r="T4" s="28"/>
      <c r="U4" s="28"/>
      <c r="V4" s="29"/>
      <c r="W4" s="30"/>
      <c r="X4" s="30"/>
      <c r="Y4" s="31"/>
      <c r="Z4" s="30"/>
      <c r="AA4" s="30"/>
      <c r="AB4" s="30"/>
      <c r="AC4" s="29"/>
      <c r="AD4" s="28"/>
      <c r="AE4" s="28"/>
      <c r="AF4" s="28"/>
      <c r="AG4" s="27"/>
      <c r="AH4" s="32"/>
      <c r="AI4" s="28"/>
      <c r="AJ4" s="9"/>
    </row>
    <row r="5" spans="1:37" s="23" customFormat="1" ht="15" customHeight="1" x14ac:dyDescent="0.25">
      <c r="A5" s="9"/>
      <c r="B5" s="116">
        <v>1982</v>
      </c>
      <c r="C5" s="116" t="s">
        <v>66</v>
      </c>
      <c r="D5" s="117" t="s">
        <v>35</v>
      </c>
      <c r="E5" s="116"/>
      <c r="F5" s="118" t="s">
        <v>72</v>
      </c>
      <c r="G5" s="119"/>
      <c r="H5" s="120"/>
      <c r="I5" s="116"/>
      <c r="J5" s="116"/>
      <c r="K5" s="116"/>
      <c r="L5" s="116"/>
      <c r="M5" s="119"/>
      <c r="N5" s="116"/>
      <c r="O5" s="29"/>
      <c r="P5" s="25"/>
      <c r="Q5" s="25"/>
      <c r="R5" s="27"/>
      <c r="S5" s="28"/>
      <c r="T5" s="28"/>
      <c r="U5" s="28"/>
      <c r="V5" s="29"/>
      <c r="W5" s="30"/>
      <c r="X5" s="30"/>
      <c r="Y5" s="31"/>
      <c r="Z5" s="30"/>
      <c r="AA5" s="30"/>
      <c r="AB5" s="30"/>
      <c r="AC5" s="29"/>
      <c r="AD5" s="28"/>
      <c r="AE5" s="28"/>
      <c r="AF5" s="28"/>
      <c r="AG5" s="27"/>
      <c r="AH5" s="32"/>
      <c r="AI5" s="28"/>
      <c r="AJ5" s="9"/>
    </row>
    <row r="6" spans="1:37" s="23" customFormat="1" ht="15" customHeight="1" x14ac:dyDescent="0.25">
      <c r="A6" s="9"/>
      <c r="B6" s="121">
        <v>1983</v>
      </c>
      <c r="C6" s="121" t="s">
        <v>67</v>
      </c>
      <c r="D6" s="109" t="s">
        <v>68</v>
      </c>
      <c r="E6" s="121"/>
      <c r="F6" s="109" t="s">
        <v>73</v>
      </c>
      <c r="G6" s="122"/>
      <c r="H6" s="123"/>
      <c r="I6" s="123"/>
      <c r="J6" s="123"/>
      <c r="K6" s="123"/>
      <c r="L6" s="123"/>
      <c r="M6" s="121"/>
      <c r="N6" s="124"/>
      <c r="O6" s="29"/>
      <c r="P6" s="25"/>
      <c r="Q6" s="25"/>
      <c r="R6" s="27"/>
      <c r="S6" s="28"/>
      <c r="T6" s="28"/>
      <c r="U6" s="28"/>
      <c r="V6" s="29"/>
      <c r="W6" s="30"/>
      <c r="X6" s="30"/>
      <c r="Y6" s="31"/>
      <c r="Z6" s="30"/>
      <c r="AA6" s="30"/>
      <c r="AB6" s="30"/>
      <c r="AC6" s="29"/>
      <c r="AD6" s="28"/>
      <c r="AE6" s="28"/>
      <c r="AF6" s="28"/>
      <c r="AG6" s="27"/>
      <c r="AH6" s="32"/>
      <c r="AI6" s="28"/>
      <c r="AJ6" s="9"/>
    </row>
    <row r="7" spans="1:37" s="23" customFormat="1" ht="15" customHeight="1" x14ac:dyDescent="0.25">
      <c r="A7" s="9"/>
      <c r="B7" s="121">
        <v>1984</v>
      </c>
      <c r="C7" s="121" t="s">
        <v>66</v>
      </c>
      <c r="D7" s="109" t="s">
        <v>68</v>
      </c>
      <c r="E7" s="121"/>
      <c r="F7" s="109" t="s">
        <v>73</v>
      </c>
      <c r="G7" s="122"/>
      <c r="H7" s="123"/>
      <c r="I7" s="123"/>
      <c r="J7" s="123"/>
      <c r="K7" s="123"/>
      <c r="L7" s="123"/>
      <c r="M7" s="121"/>
      <c r="N7" s="124"/>
      <c r="O7" s="29"/>
      <c r="P7" s="25"/>
      <c r="Q7" s="25"/>
      <c r="R7" s="27"/>
      <c r="S7" s="28"/>
      <c r="T7" s="28"/>
      <c r="U7" s="28"/>
      <c r="V7" s="29"/>
      <c r="W7" s="30"/>
      <c r="X7" s="30"/>
      <c r="Y7" s="31"/>
      <c r="Z7" s="30"/>
      <c r="AA7" s="30"/>
      <c r="AB7" s="30"/>
      <c r="AC7" s="29"/>
      <c r="AD7" s="28"/>
      <c r="AE7" s="28"/>
      <c r="AF7" s="28"/>
      <c r="AG7" s="27"/>
      <c r="AH7" s="32"/>
      <c r="AI7" s="28"/>
      <c r="AJ7" s="9"/>
    </row>
    <row r="8" spans="1:37" s="23" customFormat="1" ht="15" customHeight="1" x14ac:dyDescent="0.25">
      <c r="A8" s="9"/>
      <c r="B8" s="121">
        <v>1985</v>
      </c>
      <c r="C8" s="121" t="s">
        <v>70</v>
      </c>
      <c r="D8" s="109" t="s">
        <v>68</v>
      </c>
      <c r="E8" s="121"/>
      <c r="F8" s="109" t="s">
        <v>73</v>
      </c>
      <c r="G8" s="122"/>
      <c r="H8" s="123"/>
      <c r="I8" s="123"/>
      <c r="J8" s="123"/>
      <c r="K8" s="123"/>
      <c r="L8" s="123"/>
      <c r="M8" s="121"/>
      <c r="N8" s="124"/>
      <c r="O8" s="29"/>
      <c r="P8" s="25"/>
      <c r="Q8" s="25"/>
      <c r="R8" s="27"/>
      <c r="S8" s="28"/>
      <c r="T8" s="28"/>
      <c r="U8" s="28"/>
      <c r="V8" s="29"/>
      <c r="W8" s="30"/>
      <c r="X8" s="30"/>
      <c r="Y8" s="31"/>
      <c r="Z8" s="30"/>
      <c r="AA8" s="30"/>
      <c r="AB8" s="30"/>
      <c r="AC8" s="29"/>
      <c r="AD8" s="28"/>
      <c r="AE8" s="28"/>
      <c r="AF8" s="28"/>
      <c r="AG8" s="27"/>
      <c r="AH8" s="32"/>
      <c r="AI8" s="28"/>
      <c r="AJ8" s="9"/>
    </row>
    <row r="9" spans="1:37" s="23" customFormat="1" ht="15" customHeight="1" x14ac:dyDescent="0.25">
      <c r="A9" s="9"/>
      <c r="B9" s="25">
        <v>1986</v>
      </c>
      <c r="C9" s="25"/>
      <c r="D9" s="2"/>
      <c r="E9" s="25"/>
      <c r="F9" s="25"/>
      <c r="G9" s="27"/>
      <c r="H9" s="28"/>
      <c r="I9" s="28"/>
      <c r="J9" s="28"/>
      <c r="K9" s="28"/>
      <c r="L9" s="28"/>
      <c r="M9" s="25"/>
      <c r="N9" s="71"/>
      <c r="O9" s="29"/>
      <c r="P9" s="25"/>
      <c r="Q9" s="25"/>
      <c r="R9" s="27"/>
      <c r="S9" s="28"/>
      <c r="T9" s="28"/>
      <c r="U9" s="28"/>
      <c r="V9" s="29"/>
      <c r="W9" s="30"/>
      <c r="X9" s="30"/>
      <c r="Y9" s="31"/>
      <c r="Z9" s="30"/>
      <c r="AA9" s="30"/>
      <c r="AB9" s="30"/>
      <c r="AC9" s="29"/>
      <c r="AD9" s="28"/>
      <c r="AE9" s="28"/>
      <c r="AF9" s="28"/>
      <c r="AG9" s="27"/>
      <c r="AH9" s="32"/>
      <c r="AI9" s="28"/>
      <c r="AJ9" s="9"/>
    </row>
    <row r="10" spans="1:37" s="23" customFormat="1" ht="15" customHeight="1" x14ac:dyDescent="0.25">
      <c r="A10" s="9"/>
      <c r="B10" s="121">
        <v>1987</v>
      </c>
      <c r="C10" s="121" t="s">
        <v>69</v>
      </c>
      <c r="D10" s="109" t="s">
        <v>71</v>
      </c>
      <c r="E10" s="121"/>
      <c r="F10" s="109" t="s">
        <v>73</v>
      </c>
      <c r="G10" s="122"/>
      <c r="H10" s="123"/>
      <c r="I10" s="123"/>
      <c r="J10" s="123"/>
      <c r="K10" s="123"/>
      <c r="L10" s="123"/>
      <c r="M10" s="121"/>
      <c r="N10" s="124"/>
      <c r="O10" s="29"/>
      <c r="P10" s="25"/>
      <c r="Q10" s="25"/>
      <c r="R10" s="27"/>
      <c r="S10" s="28"/>
      <c r="T10" s="28"/>
      <c r="U10" s="28"/>
      <c r="V10" s="29"/>
      <c r="W10" s="30"/>
      <c r="X10" s="30"/>
      <c r="Y10" s="31"/>
      <c r="Z10" s="30"/>
      <c r="AA10" s="30"/>
      <c r="AB10" s="30"/>
      <c r="AC10" s="29"/>
      <c r="AD10" s="28"/>
      <c r="AE10" s="28"/>
      <c r="AF10" s="28"/>
      <c r="AG10" s="27"/>
      <c r="AH10" s="32"/>
      <c r="AI10" s="28"/>
      <c r="AJ10" s="9"/>
    </row>
    <row r="11" spans="1:37" s="23" customFormat="1" ht="15" customHeight="1" x14ac:dyDescent="0.2">
      <c r="A11" s="1"/>
      <c r="B11" s="16" t="s">
        <v>7</v>
      </c>
      <c r="C11" s="17"/>
      <c r="D11" s="15"/>
      <c r="E11" s="18">
        <v>20</v>
      </c>
      <c r="F11" s="18">
        <v>1</v>
      </c>
      <c r="G11" s="18">
        <v>10</v>
      </c>
      <c r="H11" s="18">
        <v>9</v>
      </c>
      <c r="I11" s="18">
        <v>55</v>
      </c>
      <c r="J11" s="18">
        <v>15</v>
      </c>
      <c r="K11" s="18">
        <v>22</v>
      </c>
      <c r="L11" s="18">
        <v>7</v>
      </c>
      <c r="M11" s="18">
        <v>11</v>
      </c>
      <c r="N11" s="36">
        <v>0.44700000000000001</v>
      </c>
      <c r="O11" s="24"/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36">
        <v>0</v>
      </c>
      <c r="V11" s="24"/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36">
        <v>0</v>
      </c>
      <c r="AC11" s="24"/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9"/>
    </row>
    <row r="12" spans="1:37" ht="15" customHeight="1" x14ac:dyDescent="0.2">
      <c r="A12" s="9"/>
      <c r="B12" s="33" t="s">
        <v>2</v>
      </c>
      <c r="C12" s="35"/>
      <c r="D12" s="37">
        <v>41.333333333333329</v>
      </c>
      <c r="E12" s="38"/>
      <c r="F12" s="38"/>
      <c r="G12" s="38"/>
      <c r="H12" s="38"/>
      <c r="I12" s="38"/>
      <c r="J12" s="38"/>
      <c r="K12" s="38"/>
      <c r="L12" s="38"/>
      <c r="M12" s="38"/>
      <c r="N12" s="39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40"/>
      <c r="AI12" s="38"/>
      <c r="AJ12" s="9"/>
    </row>
    <row r="13" spans="1:37" s="23" customFormat="1" ht="15" customHeight="1" x14ac:dyDescent="0.25">
      <c r="A13" s="9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29"/>
      <c r="P13" s="38"/>
      <c r="Q13" s="41"/>
      <c r="R13" s="38"/>
      <c r="S13" s="38"/>
      <c r="T13" s="38"/>
      <c r="U13" s="38"/>
      <c r="V13" s="29"/>
      <c r="W13" s="38"/>
      <c r="X13" s="38"/>
      <c r="Y13" s="38"/>
      <c r="Z13" s="38"/>
      <c r="AA13" s="38"/>
      <c r="AB13" s="38"/>
      <c r="AC13" s="29"/>
      <c r="AD13" s="38"/>
      <c r="AE13" s="38"/>
      <c r="AF13" s="38"/>
      <c r="AG13" s="38"/>
      <c r="AH13" s="38"/>
      <c r="AI13" s="38"/>
      <c r="AJ13" s="9"/>
    </row>
    <row r="14" spans="1:37" ht="15" customHeight="1" x14ac:dyDescent="0.25">
      <c r="A14" s="9"/>
      <c r="B14" s="22" t="s">
        <v>47</v>
      </c>
      <c r="C14" s="42"/>
      <c r="D14" s="42"/>
      <c r="E14" s="18" t="s">
        <v>3</v>
      </c>
      <c r="F14" s="18" t="s">
        <v>8</v>
      </c>
      <c r="G14" s="15" t="s">
        <v>5</v>
      </c>
      <c r="H14" s="18" t="s">
        <v>6</v>
      </c>
      <c r="I14" s="18" t="s">
        <v>16</v>
      </c>
      <c r="J14" s="38"/>
      <c r="K14" s="18" t="s">
        <v>25</v>
      </c>
      <c r="L14" s="18" t="s">
        <v>26</v>
      </c>
      <c r="M14" s="18" t="s">
        <v>27</v>
      </c>
      <c r="N14" s="18" t="s">
        <v>21</v>
      </c>
      <c r="O14" s="24"/>
      <c r="P14" s="43" t="s">
        <v>28</v>
      </c>
      <c r="Q14" s="12"/>
      <c r="R14" s="12"/>
      <c r="S14" s="12"/>
      <c r="T14" s="44"/>
      <c r="U14" s="44"/>
      <c r="V14" s="44"/>
      <c r="W14" s="44"/>
      <c r="X14" s="44"/>
      <c r="Y14" s="44"/>
      <c r="Z14" s="44"/>
      <c r="AA14" s="12"/>
      <c r="AB14" s="12"/>
      <c r="AC14" s="44"/>
      <c r="AD14" s="12"/>
      <c r="AE14" s="12"/>
      <c r="AF14" s="12"/>
      <c r="AG14" s="12"/>
      <c r="AH14" s="12"/>
      <c r="AI14" s="45"/>
      <c r="AJ14" s="9"/>
      <c r="AK14" s="38"/>
    </row>
    <row r="15" spans="1:37" ht="15" customHeight="1" x14ac:dyDescent="0.2">
      <c r="A15" s="9"/>
      <c r="B15" s="43" t="s">
        <v>12</v>
      </c>
      <c r="C15" s="12"/>
      <c r="D15" s="45"/>
      <c r="E15" s="25">
        <v>20</v>
      </c>
      <c r="F15" s="25">
        <v>1</v>
      </c>
      <c r="G15" s="25">
        <v>10</v>
      </c>
      <c r="H15" s="25">
        <v>9</v>
      </c>
      <c r="I15" s="25">
        <v>55</v>
      </c>
      <c r="J15" s="38"/>
      <c r="K15" s="46">
        <v>0.55000000000000004</v>
      </c>
      <c r="L15" s="46">
        <v>0.45</v>
      </c>
      <c r="M15" s="46">
        <v>2.75</v>
      </c>
      <c r="N15" s="71">
        <v>0.44700000000000001</v>
      </c>
      <c r="O15" s="24"/>
      <c r="P15" s="47" t="s">
        <v>9</v>
      </c>
      <c r="Q15" s="48"/>
      <c r="R15" s="49" t="s">
        <v>37</v>
      </c>
      <c r="S15" s="49"/>
      <c r="T15" s="49"/>
      <c r="U15" s="49"/>
      <c r="V15" s="49"/>
      <c r="W15" s="49"/>
      <c r="X15" s="49"/>
      <c r="Y15" s="50" t="s">
        <v>11</v>
      </c>
      <c r="Z15" s="49"/>
      <c r="AA15" s="72" t="s">
        <v>38</v>
      </c>
      <c r="AB15" s="49"/>
      <c r="AC15" s="50"/>
      <c r="AD15" s="49"/>
      <c r="AE15" s="72"/>
      <c r="AF15" s="49"/>
      <c r="AG15" s="50"/>
      <c r="AH15" s="49"/>
      <c r="AI15" s="74"/>
      <c r="AJ15" s="9"/>
      <c r="AK15" s="38"/>
    </row>
    <row r="16" spans="1:37" ht="15" customHeight="1" x14ac:dyDescent="0.2">
      <c r="A16" s="9"/>
      <c r="B16" s="51" t="s">
        <v>14</v>
      </c>
      <c r="C16" s="52"/>
      <c r="D16" s="53"/>
      <c r="E16" s="25"/>
      <c r="F16" s="25"/>
      <c r="G16" s="25"/>
      <c r="H16" s="25"/>
      <c r="I16" s="25"/>
      <c r="J16" s="38"/>
      <c r="K16" s="25"/>
      <c r="L16" s="25"/>
      <c r="M16" s="25"/>
      <c r="N16" s="25"/>
      <c r="O16" s="24"/>
      <c r="P16" s="54" t="s">
        <v>49</v>
      </c>
      <c r="Q16" s="55"/>
      <c r="R16" s="49" t="s">
        <v>39</v>
      </c>
      <c r="S16" s="49"/>
      <c r="T16" s="49"/>
      <c r="U16" s="49"/>
      <c r="V16" s="49"/>
      <c r="W16" s="49"/>
      <c r="X16" s="49"/>
      <c r="Y16" s="50" t="s">
        <v>36</v>
      </c>
      <c r="Z16" s="49"/>
      <c r="AA16" s="72" t="s">
        <v>48</v>
      </c>
      <c r="AB16" s="49"/>
      <c r="AC16" s="50"/>
      <c r="AD16" s="49"/>
      <c r="AE16" s="72"/>
      <c r="AF16" s="49"/>
      <c r="AG16" s="50"/>
      <c r="AH16" s="49"/>
      <c r="AI16" s="74"/>
      <c r="AJ16" s="9"/>
      <c r="AK16" s="38"/>
    </row>
    <row r="17" spans="1:37" ht="15" customHeight="1" x14ac:dyDescent="0.2">
      <c r="A17" s="9"/>
      <c r="B17" s="56" t="s">
        <v>15</v>
      </c>
      <c r="C17" s="57"/>
      <c r="D17" s="58"/>
      <c r="E17" s="34"/>
      <c r="F17" s="34"/>
      <c r="G17" s="34"/>
      <c r="H17" s="34"/>
      <c r="I17" s="34"/>
      <c r="J17" s="38"/>
      <c r="K17" s="34"/>
      <c r="L17" s="34"/>
      <c r="M17" s="34"/>
      <c r="N17" s="34"/>
      <c r="O17" s="24"/>
      <c r="P17" s="54" t="s">
        <v>50</v>
      </c>
      <c r="Q17" s="55"/>
      <c r="R17" s="49" t="s">
        <v>37</v>
      </c>
      <c r="S17" s="49"/>
      <c r="T17" s="49"/>
      <c r="U17" s="49"/>
      <c r="V17" s="49"/>
      <c r="W17" s="49"/>
      <c r="X17" s="49"/>
      <c r="Y17" s="50" t="s">
        <v>11</v>
      </c>
      <c r="Z17" s="49"/>
      <c r="AA17" s="72" t="s">
        <v>38</v>
      </c>
      <c r="AB17" s="49"/>
      <c r="AC17" s="50"/>
      <c r="AD17" s="49"/>
      <c r="AE17" s="72"/>
      <c r="AF17" s="49"/>
      <c r="AG17" s="50"/>
      <c r="AH17" s="49"/>
      <c r="AI17" s="74"/>
      <c r="AJ17" s="9"/>
      <c r="AK17" s="38"/>
    </row>
    <row r="18" spans="1:37" ht="15" customHeight="1" x14ac:dyDescent="0.2">
      <c r="A18" s="9"/>
      <c r="B18" s="59" t="s">
        <v>24</v>
      </c>
      <c r="C18" s="60"/>
      <c r="D18" s="61"/>
      <c r="E18" s="18">
        <v>20</v>
      </c>
      <c r="F18" s="18">
        <v>1</v>
      </c>
      <c r="G18" s="18">
        <v>10</v>
      </c>
      <c r="H18" s="18">
        <v>9</v>
      </c>
      <c r="I18" s="18">
        <v>55</v>
      </c>
      <c r="J18" s="38"/>
      <c r="K18" s="62">
        <v>0.55000000000000004</v>
      </c>
      <c r="L18" s="62">
        <v>0.45</v>
      </c>
      <c r="M18" s="62">
        <v>2.75</v>
      </c>
      <c r="N18" s="36">
        <v>0.44700000000000001</v>
      </c>
      <c r="O18" s="24"/>
      <c r="P18" s="63" t="s">
        <v>10</v>
      </c>
      <c r="Q18" s="64"/>
      <c r="R18" s="65" t="s">
        <v>41</v>
      </c>
      <c r="S18" s="65"/>
      <c r="T18" s="65"/>
      <c r="U18" s="65"/>
      <c r="V18" s="65"/>
      <c r="W18" s="65"/>
      <c r="X18" s="65"/>
      <c r="Y18" s="66" t="s">
        <v>40</v>
      </c>
      <c r="Z18" s="65"/>
      <c r="AA18" s="73" t="s">
        <v>42</v>
      </c>
      <c r="AB18" s="65"/>
      <c r="AC18" s="66"/>
      <c r="AD18" s="65"/>
      <c r="AE18" s="73"/>
      <c r="AF18" s="65"/>
      <c r="AG18" s="66"/>
      <c r="AH18" s="65"/>
      <c r="AI18" s="75"/>
      <c r="AJ18" s="9"/>
      <c r="AK18" s="38"/>
    </row>
    <row r="19" spans="1:37" ht="15" customHeight="1" x14ac:dyDescent="0.25">
      <c r="A19" s="9"/>
      <c r="B19" s="40"/>
      <c r="C19" s="40"/>
      <c r="D19" s="40"/>
      <c r="E19" s="40"/>
      <c r="F19" s="40"/>
      <c r="G19" s="40"/>
      <c r="H19" s="40"/>
      <c r="I19" s="40"/>
      <c r="J19" s="38"/>
      <c r="K19" s="40"/>
      <c r="L19" s="40"/>
      <c r="M19" s="40"/>
      <c r="N19" s="39"/>
      <c r="O19" s="24"/>
      <c r="P19" s="38"/>
      <c r="Q19" s="41"/>
      <c r="R19" s="38"/>
      <c r="S19" s="38"/>
      <c r="T19" s="24"/>
      <c r="U19" s="24"/>
      <c r="V19" s="24"/>
      <c r="W19" s="24"/>
      <c r="X19" s="67"/>
      <c r="Y19" s="38"/>
      <c r="Z19" s="38"/>
      <c r="AA19" s="38"/>
      <c r="AB19" s="38"/>
      <c r="AC19" s="24"/>
      <c r="AD19" s="38"/>
      <c r="AE19" s="38"/>
      <c r="AF19" s="38"/>
      <c r="AG19" s="38"/>
      <c r="AH19" s="38"/>
      <c r="AI19" s="38"/>
      <c r="AJ19" s="9"/>
      <c r="AK19" s="24"/>
    </row>
    <row r="20" spans="1:37" ht="15" customHeight="1" x14ac:dyDescent="0.25">
      <c r="A20" s="9"/>
      <c r="B20" s="38" t="s">
        <v>43</v>
      </c>
      <c r="C20" s="38"/>
      <c r="D20" s="101" t="s">
        <v>44</v>
      </c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24"/>
      <c r="P20" s="38"/>
      <c r="Q20" s="41"/>
      <c r="R20" s="38"/>
      <c r="S20" s="38"/>
      <c r="T20" s="24"/>
      <c r="U20" s="24"/>
      <c r="V20" s="24"/>
      <c r="W20" s="24"/>
      <c r="X20" s="67"/>
      <c r="Y20" s="38"/>
      <c r="Z20" s="38"/>
      <c r="AA20" s="38"/>
      <c r="AB20" s="38"/>
      <c r="AC20" s="24"/>
      <c r="AD20" s="38"/>
      <c r="AE20" s="38"/>
      <c r="AF20" s="38"/>
      <c r="AG20" s="38"/>
      <c r="AH20" s="38"/>
      <c r="AI20" s="38"/>
      <c r="AJ20" s="9"/>
    </row>
    <row r="21" spans="1:37" ht="15" customHeight="1" x14ac:dyDescent="0.25">
      <c r="A21" s="9"/>
      <c r="B21" s="38"/>
      <c r="C21" s="38"/>
      <c r="D21" s="101" t="s">
        <v>65</v>
      </c>
      <c r="E21" s="38"/>
      <c r="F21" s="38"/>
      <c r="G21" s="38"/>
      <c r="H21" s="38"/>
      <c r="I21" s="38"/>
      <c r="J21" s="38"/>
      <c r="K21" s="38"/>
      <c r="L21" s="38"/>
      <c r="M21" s="38"/>
      <c r="N21" s="41"/>
      <c r="O21" s="24"/>
      <c r="P21" s="38"/>
      <c r="Q21" s="41"/>
      <c r="R21" s="38"/>
      <c r="S21" s="38"/>
      <c r="T21" s="24"/>
      <c r="U21" s="24"/>
      <c r="V21" s="24"/>
      <c r="W21" s="24"/>
      <c r="X21" s="67"/>
      <c r="Y21" s="38"/>
      <c r="Z21" s="38"/>
      <c r="AA21" s="38"/>
      <c r="AB21" s="38"/>
      <c r="AC21" s="24"/>
      <c r="AD21" s="38"/>
      <c r="AE21" s="38"/>
      <c r="AF21" s="38"/>
      <c r="AG21" s="38"/>
      <c r="AH21" s="38"/>
      <c r="AI21" s="38"/>
      <c r="AJ21" s="9"/>
    </row>
    <row r="22" spans="1:37" ht="15" customHeight="1" x14ac:dyDescent="0.25">
      <c r="A22" s="9"/>
      <c r="B22" s="38"/>
      <c r="C22" s="38"/>
      <c r="D22" s="101" t="s">
        <v>64</v>
      </c>
      <c r="E22" s="38"/>
      <c r="F22" s="38"/>
      <c r="G22" s="38"/>
      <c r="H22" s="38"/>
      <c r="I22" s="38"/>
      <c r="J22" s="38"/>
      <c r="K22" s="38"/>
      <c r="L22" s="38"/>
      <c r="M22" s="38"/>
      <c r="N22" s="41"/>
      <c r="O22" s="24"/>
      <c r="P22" s="38"/>
      <c r="Q22" s="41"/>
      <c r="R22" s="38"/>
      <c r="S22" s="38"/>
      <c r="T22" s="24"/>
      <c r="U22" s="24"/>
      <c r="V22" s="24"/>
      <c r="W22" s="24"/>
      <c r="X22" s="67"/>
      <c r="Y22" s="38"/>
      <c r="Z22" s="38"/>
      <c r="AA22" s="38"/>
      <c r="AB22" s="38"/>
      <c r="AC22" s="24"/>
      <c r="AD22" s="38"/>
      <c r="AE22" s="38"/>
      <c r="AF22" s="38"/>
      <c r="AG22" s="38"/>
      <c r="AH22" s="38"/>
      <c r="AI22" s="38"/>
      <c r="AJ22" s="9"/>
    </row>
    <row r="23" spans="1:37" ht="15" customHeight="1" x14ac:dyDescent="0.25">
      <c r="A23" s="9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41"/>
      <c r="O23" s="24"/>
      <c r="P23" s="38"/>
      <c r="Q23" s="41"/>
      <c r="R23" s="38"/>
      <c r="S23" s="38"/>
      <c r="T23" s="24"/>
      <c r="U23" s="24"/>
      <c r="V23" s="24"/>
      <c r="W23" s="24"/>
      <c r="X23" s="67"/>
      <c r="Y23" s="38"/>
      <c r="Z23" s="38"/>
      <c r="AA23" s="38"/>
      <c r="AB23" s="38"/>
      <c r="AC23" s="24"/>
      <c r="AD23" s="38"/>
      <c r="AE23" s="38"/>
      <c r="AF23" s="38"/>
      <c r="AG23" s="38"/>
      <c r="AH23" s="38"/>
      <c r="AI23" s="38"/>
    </row>
    <row r="24" spans="1:37" ht="15" customHeight="1" x14ac:dyDescent="0.25">
      <c r="A24" s="9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41"/>
      <c r="O24" s="24"/>
      <c r="P24" s="38"/>
      <c r="Q24" s="41"/>
      <c r="R24" s="38"/>
      <c r="S24" s="38"/>
      <c r="T24" s="24"/>
      <c r="U24" s="24"/>
      <c r="V24" s="24"/>
      <c r="W24" s="24"/>
      <c r="X24" s="67"/>
      <c r="Y24" s="38"/>
      <c r="Z24" s="38"/>
      <c r="AA24" s="38"/>
      <c r="AB24" s="38"/>
      <c r="AC24" s="24"/>
      <c r="AD24" s="38"/>
      <c r="AE24" s="38"/>
      <c r="AF24" s="38"/>
      <c r="AG24" s="38"/>
      <c r="AH24" s="38"/>
      <c r="AI24" s="38"/>
      <c r="AJ24" s="9"/>
    </row>
    <row r="25" spans="1:37" ht="15" customHeight="1" x14ac:dyDescent="0.25">
      <c r="A25" s="9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1"/>
      <c r="O25" s="24"/>
      <c r="P25" s="38"/>
      <c r="Q25" s="41"/>
      <c r="R25" s="38"/>
      <c r="S25" s="38"/>
      <c r="T25" s="24"/>
      <c r="U25" s="24"/>
      <c r="V25" s="24"/>
      <c r="W25" s="24"/>
      <c r="X25" s="67"/>
      <c r="Y25" s="38"/>
      <c r="Z25" s="38"/>
      <c r="AA25" s="38"/>
      <c r="AB25" s="38"/>
      <c r="AC25" s="24"/>
      <c r="AD25" s="38"/>
      <c r="AE25" s="38"/>
      <c r="AF25" s="38"/>
      <c r="AG25" s="38"/>
      <c r="AH25" s="38"/>
      <c r="AI25" s="38"/>
    </row>
    <row r="26" spans="1:37" ht="15" customHeight="1" x14ac:dyDescent="0.2">
      <c r="A26" s="9"/>
      <c r="B26" s="38"/>
      <c r="C26" s="1"/>
      <c r="D26" s="1"/>
      <c r="E26" s="38"/>
      <c r="F26" s="38"/>
      <c r="G26" s="38"/>
      <c r="H26" s="38"/>
      <c r="I26" s="38"/>
      <c r="J26" s="38"/>
      <c r="K26" s="38"/>
      <c r="L26" s="38"/>
      <c r="M26" s="68"/>
      <c r="N26" s="68"/>
      <c r="O26" s="24"/>
      <c r="P26" s="38"/>
      <c r="Q26" s="41"/>
      <c r="R26" s="38"/>
      <c r="S26" s="24"/>
      <c r="T26" s="24"/>
      <c r="U26" s="24"/>
      <c r="V26" s="24"/>
      <c r="W26" s="24"/>
      <c r="X26" s="24"/>
      <c r="Y26" s="38"/>
      <c r="Z26" s="38"/>
      <c r="AA26" s="38"/>
      <c r="AB26" s="38"/>
      <c r="AC26" s="24"/>
      <c r="AD26" s="38"/>
      <c r="AE26" s="38"/>
      <c r="AF26" s="38"/>
      <c r="AG26" s="38"/>
      <c r="AH26" s="38"/>
      <c r="AI26" s="38"/>
    </row>
    <row r="27" spans="1:37" ht="15" customHeight="1" x14ac:dyDescent="0.25">
      <c r="A27" s="9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24"/>
      <c r="P27" s="38"/>
      <c r="Q27" s="41"/>
      <c r="R27" s="38"/>
      <c r="S27" s="38"/>
      <c r="T27" s="24"/>
      <c r="U27" s="24"/>
      <c r="V27" s="24"/>
      <c r="W27" s="24"/>
      <c r="X27" s="67"/>
      <c r="Y27" s="38"/>
      <c r="Z27" s="38"/>
      <c r="AA27" s="38"/>
      <c r="AB27" s="38"/>
      <c r="AC27" s="24"/>
      <c r="AD27" s="38"/>
      <c r="AE27" s="38"/>
      <c r="AF27" s="38"/>
      <c r="AG27" s="38"/>
      <c r="AH27" s="38"/>
      <c r="AI27" s="38"/>
    </row>
    <row r="28" spans="1:37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24"/>
      <c r="P28" s="38"/>
      <c r="Q28" s="41"/>
      <c r="R28" s="38"/>
      <c r="S28" s="38"/>
      <c r="T28" s="24"/>
      <c r="U28" s="24"/>
      <c r="V28" s="24"/>
      <c r="W28" s="24"/>
      <c r="X28" s="67"/>
      <c r="Y28" s="67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24"/>
      <c r="P29" s="38"/>
      <c r="Q29" s="41"/>
      <c r="R29" s="38"/>
      <c r="S29" s="38"/>
      <c r="T29" s="24"/>
      <c r="U29" s="24"/>
      <c r="V29" s="24"/>
      <c r="W29" s="24"/>
      <c r="X29" s="67"/>
      <c r="Y29" s="67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24"/>
      <c r="P30" s="38"/>
      <c r="Q30" s="41"/>
      <c r="R30" s="38"/>
      <c r="S30" s="38"/>
      <c r="T30" s="24"/>
      <c r="U30" s="24"/>
      <c r="V30" s="24"/>
      <c r="W30" s="24"/>
      <c r="X30" s="67"/>
      <c r="Y30" s="67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24"/>
      <c r="P31" s="38"/>
      <c r="Q31" s="41"/>
      <c r="R31" s="38"/>
      <c r="S31" s="38"/>
      <c r="T31" s="24"/>
      <c r="U31" s="24"/>
      <c r="V31" s="24"/>
      <c r="W31" s="24"/>
      <c r="X31" s="67"/>
      <c r="Y31" s="67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24"/>
      <c r="P32" s="38"/>
      <c r="Q32" s="41"/>
      <c r="R32" s="38"/>
      <c r="S32" s="38"/>
      <c r="T32" s="24"/>
      <c r="U32" s="24"/>
      <c r="V32" s="24"/>
      <c r="W32" s="24"/>
      <c r="X32" s="67"/>
      <c r="Y32" s="67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24"/>
      <c r="P33" s="38"/>
      <c r="Q33" s="41"/>
      <c r="R33" s="38"/>
      <c r="S33" s="38"/>
      <c r="T33" s="24"/>
      <c r="U33" s="24"/>
      <c r="V33" s="24"/>
      <c r="W33" s="24"/>
      <c r="X33" s="67"/>
      <c r="Y33" s="67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4"/>
      <c r="P34" s="38"/>
      <c r="Q34" s="41"/>
      <c r="R34" s="38"/>
      <c r="S34" s="38"/>
      <c r="T34" s="24"/>
      <c r="U34" s="24"/>
      <c r="V34" s="24"/>
      <c r="W34" s="24"/>
      <c r="X34" s="67"/>
      <c r="Y34" s="67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24"/>
      <c r="P35" s="38"/>
      <c r="Q35" s="41"/>
      <c r="R35" s="38"/>
      <c r="S35" s="38"/>
      <c r="T35" s="24"/>
      <c r="U35" s="24"/>
      <c r="V35" s="24"/>
      <c r="W35" s="24"/>
      <c r="X35" s="67"/>
      <c r="Y35" s="67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24"/>
      <c r="P36" s="38"/>
      <c r="Q36" s="41"/>
      <c r="R36" s="38"/>
      <c r="S36" s="38"/>
      <c r="T36" s="24"/>
      <c r="U36" s="24"/>
      <c r="V36" s="24"/>
      <c r="W36" s="24"/>
      <c r="X36" s="67"/>
      <c r="Y36" s="67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24"/>
      <c r="P37" s="38"/>
      <c r="Q37" s="41"/>
      <c r="R37" s="38"/>
      <c r="S37" s="38"/>
      <c r="T37" s="24"/>
      <c r="U37" s="24"/>
      <c r="V37" s="24"/>
      <c r="W37" s="24"/>
      <c r="X37" s="67"/>
      <c r="Y37" s="67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67"/>
      <c r="Y38" s="67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67"/>
      <c r="Y39" s="67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67"/>
      <c r="Y40" s="67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67"/>
      <c r="Y41" s="67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67"/>
      <c r="Y42" s="67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67"/>
      <c r="Y43" s="67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67"/>
      <c r="Y44" s="67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67"/>
      <c r="Y45" s="67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67"/>
      <c r="Y46" s="67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67"/>
      <c r="Y47" s="67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67"/>
      <c r="Y48" s="67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67"/>
      <c r="Y49" s="67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67"/>
      <c r="Y50" s="67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67"/>
      <c r="Y51" s="67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67"/>
      <c r="Y52" s="67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67"/>
      <c r="Y53" s="67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67"/>
      <c r="Y54" s="67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67"/>
      <c r="Y55" s="67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67"/>
      <c r="Y56" s="67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67"/>
      <c r="Y57" s="67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67"/>
      <c r="Y58" s="67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67"/>
      <c r="Y59" s="67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67"/>
      <c r="Y60" s="67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67"/>
      <c r="Y61" s="67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B62" s="38"/>
      <c r="C62" s="38"/>
      <c r="D62" s="38"/>
      <c r="E62" s="38"/>
      <c r="F62" s="38"/>
      <c r="G62" s="38"/>
      <c r="H62" s="38"/>
      <c r="I62" s="38"/>
      <c r="J62" s="38"/>
      <c r="K62" s="38"/>
    </row>
    <row r="63" spans="1:35" ht="15" customHeight="1" x14ac:dyDescent="0.25">
      <c r="B63" s="38"/>
      <c r="C63" s="38"/>
      <c r="D63" s="38"/>
      <c r="E63" s="38"/>
      <c r="F63" s="38"/>
      <c r="G63" s="38"/>
      <c r="H63" s="38"/>
      <c r="I63" s="38"/>
      <c r="J63" s="38"/>
      <c r="K63" s="38"/>
    </row>
    <row r="64" spans="1:35" ht="15" customHeight="1" x14ac:dyDescent="0.25">
      <c r="B64" s="38"/>
      <c r="C64" s="38"/>
      <c r="D64" s="38"/>
      <c r="E64" s="38"/>
      <c r="F64" s="38"/>
      <c r="G64" s="38"/>
      <c r="H64" s="38"/>
      <c r="I64" s="38"/>
      <c r="J64" s="38"/>
      <c r="K64" s="38"/>
    </row>
    <row r="65" spans="2:11" ht="15" customHeight="1" x14ac:dyDescent="0.25">
      <c r="B65" s="38"/>
      <c r="C65" s="38"/>
      <c r="D65" s="38"/>
      <c r="E65" s="38"/>
      <c r="F65" s="38"/>
      <c r="G65" s="38"/>
      <c r="H65" s="38"/>
      <c r="I65" s="38"/>
      <c r="J65" s="38"/>
      <c r="K65" s="38"/>
    </row>
    <row r="66" spans="2:11" ht="15" customHeight="1" x14ac:dyDescent="0.25">
      <c r="B66" s="38"/>
      <c r="C66" s="38"/>
      <c r="D66" s="38"/>
      <c r="E66" s="38"/>
      <c r="F66" s="38"/>
      <c r="G66" s="38"/>
      <c r="H66" s="38"/>
      <c r="I66" s="38"/>
      <c r="J66" s="38"/>
      <c r="K66" s="38"/>
    </row>
    <row r="67" spans="2:11" ht="15" customHeight="1" x14ac:dyDescent="0.25">
      <c r="B67" s="38"/>
      <c r="C67" s="38"/>
      <c r="D67" s="38"/>
      <c r="E67" s="38"/>
      <c r="F67" s="38"/>
      <c r="G67" s="38"/>
      <c r="H67" s="38"/>
      <c r="I67" s="38"/>
      <c r="J67" s="38"/>
      <c r="K67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33</v>
      </c>
      <c r="C1" s="3"/>
      <c r="D1" s="4"/>
      <c r="E1" s="5" t="s">
        <v>45</v>
      </c>
      <c r="F1" s="76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6"/>
      <c r="AB1" s="76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8" t="s">
        <v>53</v>
      </c>
      <c r="C2" s="79"/>
      <c r="D2" s="80"/>
      <c r="E2" s="13" t="s">
        <v>12</v>
      </c>
      <c r="F2" s="14"/>
      <c r="G2" s="14"/>
      <c r="H2" s="14"/>
      <c r="I2" s="20"/>
      <c r="J2" s="15"/>
      <c r="K2" s="81"/>
      <c r="L2" s="22" t="s">
        <v>54</v>
      </c>
      <c r="M2" s="14"/>
      <c r="N2" s="14"/>
      <c r="O2" s="21"/>
      <c r="P2" s="19"/>
      <c r="Q2" s="22" t="s">
        <v>55</v>
      </c>
      <c r="R2" s="14"/>
      <c r="S2" s="14"/>
      <c r="T2" s="14"/>
      <c r="U2" s="20"/>
      <c r="V2" s="21"/>
      <c r="W2" s="19"/>
      <c r="X2" s="82" t="s">
        <v>56</v>
      </c>
      <c r="Y2" s="83"/>
      <c r="Z2" s="84"/>
      <c r="AA2" s="13" t="s">
        <v>12</v>
      </c>
      <c r="AB2" s="14"/>
      <c r="AC2" s="14"/>
      <c r="AD2" s="14"/>
      <c r="AE2" s="20"/>
      <c r="AF2" s="15"/>
      <c r="AG2" s="81"/>
      <c r="AH2" s="22" t="s">
        <v>57</v>
      </c>
      <c r="AI2" s="14"/>
      <c r="AJ2" s="14"/>
      <c r="AK2" s="21"/>
      <c r="AL2" s="19"/>
      <c r="AM2" s="22" t="s">
        <v>55</v>
      </c>
      <c r="AN2" s="14"/>
      <c r="AO2" s="14"/>
      <c r="AP2" s="14"/>
      <c r="AQ2" s="20"/>
      <c r="AR2" s="21"/>
      <c r="AS2" s="85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5"/>
      <c r="L3" s="18" t="s">
        <v>5</v>
      </c>
      <c r="M3" s="18" t="s">
        <v>6</v>
      </c>
      <c r="N3" s="18" t="s">
        <v>58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5"/>
      <c r="AH3" s="18" t="s">
        <v>5</v>
      </c>
      <c r="AI3" s="18" t="s">
        <v>6</v>
      </c>
      <c r="AJ3" s="18" t="s">
        <v>58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5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5">
        <v>1982</v>
      </c>
      <c r="C4" s="25" t="s">
        <v>66</v>
      </c>
      <c r="D4" s="33" t="s">
        <v>35</v>
      </c>
      <c r="E4" s="25">
        <v>8</v>
      </c>
      <c r="F4" s="25">
        <v>0</v>
      </c>
      <c r="G4" s="25">
        <v>6</v>
      </c>
      <c r="H4" s="25">
        <v>3</v>
      </c>
      <c r="I4" s="25"/>
      <c r="J4" s="71"/>
      <c r="K4" s="24"/>
      <c r="L4" s="18"/>
      <c r="M4" s="18"/>
      <c r="N4" s="18"/>
      <c r="O4" s="18"/>
      <c r="P4" s="24"/>
      <c r="Q4" s="25">
        <v>9</v>
      </c>
      <c r="R4" s="25">
        <v>1</v>
      </c>
      <c r="S4" s="25">
        <v>6</v>
      </c>
      <c r="T4" s="25">
        <v>7</v>
      </c>
      <c r="U4" s="25"/>
      <c r="V4" s="88"/>
      <c r="W4" s="29"/>
      <c r="X4" s="25"/>
      <c r="Y4" s="35"/>
      <c r="Z4" s="33"/>
      <c r="AA4" s="25"/>
      <c r="AB4" s="25"/>
      <c r="AC4" s="25"/>
      <c r="AD4" s="86"/>
      <c r="AE4" s="25"/>
      <c r="AF4" s="71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89"/>
      <c r="AS4" s="9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5"/>
      <c r="C5" s="35"/>
      <c r="D5" s="33"/>
      <c r="E5" s="25"/>
      <c r="F5" s="25"/>
      <c r="G5" s="25"/>
      <c r="H5" s="86"/>
      <c r="I5" s="25"/>
      <c r="J5" s="71"/>
      <c r="K5" s="29"/>
      <c r="L5" s="87"/>
      <c r="M5" s="18"/>
      <c r="N5" s="18"/>
      <c r="O5" s="18"/>
      <c r="P5" s="24"/>
      <c r="Q5" s="25"/>
      <c r="R5" s="25"/>
      <c r="S5" s="86"/>
      <c r="T5" s="25"/>
      <c r="U5" s="25"/>
      <c r="V5" s="88"/>
      <c r="W5" s="29"/>
      <c r="X5" s="25">
        <v>1983</v>
      </c>
      <c r="Y5" s="25" t="s">
        <v>67</v>
      </c>
      <c r="Z5" s="2" t="s">
        <v>68</v>
      </c>
      <c r="AA5" s="25">
        <v>18</v>
      </c>
      <c r="AB5" s="25">
        <v>2</v>
      </c>
      <c r="AC5" s="25">
        <v>24</v>
      </c>
      <c r="AD5" s="25">
        <v>13</v>
      </c>
      <c r="AE5" s="25"/>
      <c r="AF5" s="115"/>
      <c r="AG5" s="24"/>
      <c r="AH5" s="18" t="s">
        <v>69</v>
      </c>
      <c r="AI5" s="18"/>
      <c r="AJ5" s="18"/>
      <c r="AK5" s="18"/>
      <c r="AL5" s="24"/>
      <c r="AM5" s="25"/>
      <c r="AN5" s="25"/>
      <c r="AO5" s="25"/>
      <c r="AP5" s="25"/>
      <c r="AQ5" s="25"/>
      <c r="AR5" s="89"/>
      <c r="AS5" s="9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5"/>
      <c r="C6" s="35"/>
      <c r="D6" s="33"/>
      <c r="E6" s="25"/>
      <c r="F6" s="25"/>
      <c r="G6" s="25"/>
      <c r="H6" s="86"/>
      <c r="I6" s="25"/>
      <c r="J6" s="71"/>
      <c r="K6" s="29"/>
      <c r="L6" s="87"/>
      <c r="M6" s="18"/>
      <c r="N6" s="18"/>
      <c r="O6" s="18"/>
      <c r="P6" s="24"/>
      <c r="Q6" s="25"/>
      <c r="R6" s="25"/>
      <c r="S6" s="86"/>
      <c r="T6" s="25"/>
      <c r="U6" s="25"/>
      <c r="V6" s="88"/>
      <c r="W6" s="29"/>
      <c r="X6" s="25">
        <v>1984</v>
      </c>
      <c r="Y6" s="25" t="s">
        <v>66</v>
      </c>
      <c r="Z6" s="2" t="s">
        <v>68</v>
      </c>
      <c r="AA6" s="25">
        <v>14</v>
      </c>
      <c r="AB6" s="25">
        <v>1</v>
      </c>
      <c r="AC6" s="25">
        <v>6</v>
      </c>
      <c r="AD6" s="25">
        <v>5</v>
      </c>
      <c r="AE6" s="25"/>
      <c r="AF6" s="115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89"/>
      <c r="AS6" s="9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5"/>
      <c r="C7" s="35"/>
      <c r="D7" s="33"/>
      <c r="E7" s="25"/>
      <c r="F7" s="25"/>
      <c r="G7" s="25"/>
      <c r="H7" s="86"/>
      <c r="I7" s="25"/>
      <c r="J7" s="71"/>
      <c r="K7" s="29"/>
      <c r="L7" s="87"/>
      <c r="M7" s="18"/>
      <c r="N7" s="18"/>
      <c r="O7" s="18"/>
      <c r="P7" s="24"/>
      <c r="Q7" s="25"/>
      <c r="R7" s="25"/>
      <c r="S7" s="86"/>
      <c r="T7" s="25"/>
      <c r="U7" s="25"/>
      <c r="V7" s="88"/>
      <c r="W7" s="29"/>
      <c r="X7" s="25">
        <v>1985</v>
      </c>
      <c r="Y7" s="25" t="s">
        <v>70</v>
      </c>
      <c r="Z7" s="2" t="s">
        <v>68</v>
      </c>
      <c r="AA7" s="25">
        <v>9</v>
      </c>
      <c r="AB7" s="25">
        <v>0</v>
      </c>
      <c r="AC7" s="25">
        <v>1</v>
      </c>
      <c r="AD7" s="25">
        <v>1</v>
      </c>
      <c r="AE7" s="25"/>
      <c r="AF7" s="115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89"/>
      <c r="AS7" s="9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5"/>
      <c r="C8" s="35"/>
      <c r="D8" s="33"/>
      <c r="E8" s="25"/>
      <c r="F8" s="25"/>
      <c r="G8" s="25"/>
      <c r="H8" s="86"/>
      <c r="I8" s="25"/>
      <c r="J8" s="71"/>
      <c r="K8" s="29"/>
      <c r="L8" s="87"/>
      <c r="M8" s="18"/>
      <c r="N8" s="18"/>
      <c r="O8" s="18"/>
      <c r="P8" s="24"/>
      <c r="Q8" s="25"/>
      <c r="R8" s="25"/>
      <c r="S8" s="86"/>
      <c r="T8" s="25"/>
      <c r="U8" s="25"/>
      <c r="V8" s="88"/>
      <c r="W8" s="29"/>
      <c r="X8" s="25"/>
      <c r="Y8" s="25"/>
      <c r="Z8" s="2"/>
      <c r="AA8" s="25"/>
      <c r="AB8" s="25"/>
      <c r="AC8" s="25"/>
      <c r="AD8" s="25"/>
      <c r="AE8" s="25"/>
      <c r="AF8" s="115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89"/>
      <c r="AS8" s="9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5"/>
      <c r="C9" s="35"/>
      <c r="D9" s="33"/>
      <c r="E9" s="25"/>
      <c r="F9" s="25"/>
      <c r="G9" s="25"/>
      <c r="H9" s="86"/>
      <c r="I9" s="25"/>
      <c r="J9" s="71"/>
      <c r="K9" s="29"/>
      <c r="L9" s="87"/>
      <c r="M9" s="18"/>
      <c r="N9" s="18"/>
      <c r="O9" s="18"/>
      <c r="P9" s="24"/>
      <c r="Q9" s="25"/>
      <c r="R9" s="25"/>
      <c r="S9" s="86"/>
      <c r="T9" s="25"/>
      <c r="U9" s="25"/>
      <c r="V9" s="88"/>
      <c r="W9" s="29"/>
      <c r="X9" s="25">
        <v>1987</v>
      </c>
      <c r="Y9" s="25" t="s">
        <v>69</v>
      </c>
      <c r="Z9" s="2" t="s">
        <v>71</v>
      </c>
      <c r="AA9" s="25">
        <v>16</v>
      </c>
      <c r="AB9" s="25">
        <v>0</v>
      </c>
      <c r="AC9" s="25">
        <v>21</v>
      </c>
      <c r="AD9" s="25">
        <v>11</v>
      </c>
      <c r="AE9" s="25"/>
      <c r="AF9" s="115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89"/>
      <c r="AS9" s="9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91" t="s">
        <v>59</v>
      </c>
      <c r="C10" s="92"/>
      <c r="D10" s="93"/>
      <c r="E10" s="94">
        <f>SUM(E4:E9)</f>
        <v>8</v>
      </c>
      <c r="F10" s="94">
        <f>SUM(F4:F9)</f>
        <v>0</v>
      </c>
      <c r="G10" s="94">
        <f>SUM(G4:G9)</f>
        <v>6</v>
      </c>
      <c r="H10" s="94">
        <f>SUM(H4:H9)</f>
        <v>3</v>
      </c>
      <c r="I10" s="94">
        <f>SUM(I4:I9)</f>
        <v>0</v>
      </c>
      <c r="J10" s="95">
        <v>0</v>
      </c>
      <c r="K10" s="81">
        <f>SUM(K4:K9)</f>
        <v>0</v>
      </c>
      <c r="L10" s="22"/>
      <c r="M10" s="20"/>
      <c r="N10" s="96"/>
      <c r="O10" s="97"/>
      <c r="P10" s="24"/>
      <c r="Q10" s="94">
        <f>SUM(Q4:Q9)</f>
        <v>9</v>
      </c>
      <c r="R10" s="94">
        <f>SUM(R4:R9)</f>
        <v>1</v>
      </c>
      <c r="S10" s="94">
        <f>SUM(S4:S9)</f>
        <v>6</v>
      </c>
      <c r="T10" s="94">
        <f>SUM(T4:T9)</f>
        <v>7</v>
      </c>
      <c r="U10" s="94">
        <f>SUM(U4:U9)</f>
        <v>0</v>
      </c>
      <c r="V10" s="36">
        <v>0</v>
      </c>
      <c r="W10" s="81">
        <f>SUM(W4:W9)</f>
        <v>0</v>
      </c>
      <c r="X10" s="16" t="s">
        <v>59</v>
      </c>
      <c r="Y10" s="17"/>
      <c r="Z10" s="15"/>
      <c r="AA10" s="94">
        <f>SUM(AA4:AA9)</f>
        <v>57</v>
      </c>
      <c r="AB10" s="94">
        <f>SUM(AB4:AB9)</f>
        <v>3</v>
      </c>
      <c r="AC10" s="94">
        <f>SUM(AC4:AC9)</f>
        <v>52</v>
      </c>
      <c r="AD10" s="94">
        <f>SUM(AD4:AD9)</f>
        <v>30</v>
      </c>
      <c r="AE10" s="94">
        <f>SUM(AE4:AE9)</f>
        <v>0</v>
      </c>
      <c r="AF10" s="95">
        <v>0</v>
      </c>
      <c r="AG10" s="81">
        <f>SUM(AG4:AG9)</f>
        <v>0</v>
      </c>
      <c r="AH10" s="22"/>
      <c r="AI10" s="20"/>
      <c r="AJ10" s="96"/>
      <c r="AK10" s="97"/>
      <c r="AL10" s="24"/>
      <c r="AM10" s="94">
        <f>SUM(AM4:AM9)</f>
        <v>0</v>
      </c>
      <c r="AN10" s="94">
        <f>SUM(AN4:AN9)</f>
        <v>0</v>
      </c>
      <c r="AO10" s="94">
        <f>SUM(AO4:AO9)</f>
        <v>0</v>
      </c>
      <c r="AP10" s="94">
        <f>SUM(AP4:AP9)</f>
        <v>0</v>
      </c>
      <c r="AQ10" s="94">
        <f>SUM(AQ4:AQ9)</f>
        <v>0</v>
      </c>
      <c r="AR10" s="95">
        <v>0</v>
      </c>
      <c r="AS10" s="85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29"/>
      <c r="L11" s="24"/>
      <c r="M11" s="24"/>
      <c r="N11" s="24"/>
      <c r="O11" s="24"/>
      <c r="P11" s="38"/>
      <c r="Q11" s="38"/>
      <c r="R11" s="41"/>
      <c r="S11" s="38"/>
      <c r="T11" s="38"/>
      <c r="U11" s="24"/>
      <c r="V11" s="24"/>
      <c r="W11" s="29"/>
      <c r="X11" s="38"/>
      <c r="Y11" s="38"/>
      <c r="Z11" s="38"/>
      <c r="AA11" s="38"/>
      <c r="AB11" s="38"/>
      <c r="AC11" s="38"/>
      <c r="AD11" s="38"/>
      <c r="AE11" s="38"/>
      <c r="AF11" s="39"/>
      <c r="AG11" s="29"/>
      <c r="AH11" s="24"/>
      <c r="AI11" s="24"/>
      <c r="AJ11" s="24"/>
      <c r="AK11" s="24"/>
      <c r="AL11" s="38"/>
      <c r="AM11" s="38"/>
      <c r="AN11" s="41"/>
      <c r="AO11" s="38"/>
      <c r="AP11" s="38"/>
      <c r="AQ11" s="24"/>
      <c r="AR11" s="24"/>
      <c r="AS11" s="29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98" t="s">
        <v>60</v>
      </c>
      <c r="C12" s="99"/>
      <c r="D12" s="100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4"/>
      <c r="L12" s="18" t="s">
        <v>25</v>
      </c>
      <c r="M12" s="18" t="s">
        <v>26</v>
      </c>
      <c r="N12" s="18" t="s">
        <v>61</v>
      </c>
      <c r="O12" s="18" t="s">
        <v>62</v>
      </c>
      <c r="Q12" s="41"/>
      <c r="R12" s="41" t="s">
        <v>43</v>
      </c>
      <c r="S12" s="41"/>
      <c r="T12" s="101" t="s">
        <v>44</v>
      </c>
      <c r="U12" s="24"/>
      <c r="V12" s="29"/>
      <c r="W12" s="29"/>
      <c r="X12" s="102"/>
      <c r="Y12" s="102"/>
      <c r="Z12" s="102"/>
      <c r="AA12" s="102"/>
      <c r="AB12" s="102"/>
      <c r="AC12" s="41"/>
      <c r="AD12" s="41"/>
      <c r="AE12" s="41"/>
      <c r="AF12" s="38"/>
      <c r="AG12" s="38"/>
      <c r="AH12" s="38"/>
      <c r="AI12" s="38"/>
      <c r="AJ12" s="38"/>
      <c r="AK12" s="38"/>
      <c r="AM12" s="29"/>
      <c r="AN12" s="102"/>
      <c r="AO12" s="102"/>
      <c r="AP12" s="102"/>
      <c r="AQ12" s="102"/>
      <c r="AR12" s="102"/>
      <c r="AS12" s="102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3" t="s">
        <v>63</v>
      </c>
      <c r="C13" s="12"/>
      <c r="D13" s="45"/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4">
        <v>0</v>
      </c>
      <c r="K13" s="38" t="e">
        <f>PRODUCT(I13/J13)</f>
        <v>#DIV/0!</v>
      </c>
      <c r="L13" s="105">
        <v>0</v>
      </c>
      <c r="M13" s="105">
        <v>0</v>
      </c>
      <c r="N13" s="105">
        <v>0</v>
      </c>
      <c r="O13" s="105">
        <v>0</v>
      </c>
      <c r="Q13" s="41"/>
      <c r="R13" s="41"/>
      <c r="S13" s="41"/>
      <c r="T13" s="101" t="s">
        <v>65</v>
      </c>
      <c r="U13" s="38"/>
      <c r="V13" s="38"/>
      <c r="W13" s="38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06" t="s">
        <v>53</v>
      </c>
      <c r="C14" s="107"/>
      <c r="D14" s="108"/>
      <c r="E14" s="103">
        <f>PRODUCT(E10+Q10)</f>
        <v>17</v>
      </c>
      <c r="F14" s="103">
        <f>PRODUCT(F10+R10)</f>
        <v>1</v>
      </c>
      <c r="G14" s="103">
        <f>PRODUCT(G10+S10)</f>
        <v>12</v>
      </c>
      <c r="H14" s="103">
        <f>PRODUCT(H10+T10)</f>
        <v>10</v>
      </c>
      <c r="I14" s="103">
        <f>PRODUCT(I10+U10)</f>
        <v>0</v>
      </c>
      <c r="J14" s="104">
        <v>0</v>
      </c>
      <c r="K14" s="38">
        <f>PRODUCT(K10+W10)</f>
        <v>0</v>
      </c>
      <c r="L14" s="105">
        <f>PRODUCT((F14+G14)/E14)</f>
        <v>0.76470588235294112</v>
      </c>
      <c r="M14" s="105">
        <f>PRODUCT(H14/E14)</f>
        <v>0.58823529411764708</v>
      </c>
      <c r="N14" s="105">
        <f>PRODUCT((F14+G14+H14)/E14)</f>
        <v>1.3529411764705883</v>
      </c>
      <c r="O14" s="105">
        <f>PRODUCT(I14/E14)</f>
        <v>0</v>
      </c>
      <c r="Q14" s="41"/>
      <c r="R14" s="41"/>
      <c r="S14" s="41"/>
      <c r="T14" s="101" t="s">
        <v>64</v>
      </c>
      <c r="U14" s="38"/>
      <c r="V14" s="38"/>
      <c r="W14" s="38"/>
      <c r="X14" s="38"/>
      <c r="Y14" s="38"/>
      <c r="Z14" s="38"/>
      <c r="AA14" s="38"/>
      <c r="AB14" s="38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09" t="s">
        <v>56</v>
      </c>
      <c r="C15" s="110"/>
      <c r="D15" s="111"/>
      <c r="E15" s="103">
        <f>PRODUCT(AA10+AM10)</f>
        <v>57</v>
      </c>
      <c r="F15" s="103">
        <f>PRODUCT(AB10+AN10)</f>
        <v>3</v>
      </c>
      <c r="G15" s="103">
        <f>PRODUCT(AC10+AO10)</f>
        <v>52</v>
      </c>
      <c r="H15" s="103">
        <f>PRODUCT(AD10+AP10)</f>
        <v>30</v>
      </c>
      <c r="I15" s="103">
        <f>PRODUCT(AE10+AQ10)</f>
        <v>0</v>
      </c>
      <c r="J15" s="104">
        <v>0</v>
      </c>
      <c r="K15" s="24">
        <f>PRODUCT(AG10+AS10)</f>
        <v>0</v>
      </c>
      <c r="L15" s="105">
        <f>PRODUCT((F15+G15)/E15)</f>
        <v>0.96491228070175439</v>
      </c>
      <c r="M15" s="105">
        <f>PRODUCT(H15/E15)</f>
        <v>0.52631578947368418</v>
      </c>
      <c r="N15" s="105">
        <f>PRODUCT((F15+G15+H15)/E15)</f>
        <v>1.4912280701754386</v>
      </c>
      <c r="O15" s="105">
        <f>PRODUCT(I15/E15)</f>
        <v>0</v>
      </c>
      <c r="Q15" s="41"/>
      <c r="R15" s="41"/>
      <c r="S15" s="38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24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12" t="s">
        <v>59</v>
      </c>
      <c r="C16" s="113"/>
      <c r="D16" s="114"/>
      <c r="E16" s="103">
        <f>SUM(E13:E15)</f>
        <v>74</v>
      </c>
      <c r="F16" s="103">
        <f t="shared" ref="F16:I16" si="0">SUM(F13:F15)</f>
        <v>4</v>
      </c>
      <c r="G16" s="103">
        <f t="shared" si="0"/>
        <v>64</v>
      </c>
      <c r="H16" s="103">
        <f t="shared" si="0"/>
        <v>40</v>
      </c>
      <c r="I16" s="103">
        <f t="shared" si="0"/>
        <v>0</v>
      </c>
      <c r="J16" s="104">
        <v>0</v>
      </c>
      <c r="K16" s="38" t="e">
        <f>SUM(K13:K15)</f>
        <v>#DIV/0!</v>
      </c>
      <c r="L16" s="105">
        <f>PRODUCT((F16+G16)/E16)</f>
        <v>0.91891891891891897</v>
      </c>
      <c r="M16" s="105">
        <f>PRODUCT(H16/E16)</f>
        <v>0.54054054054054057</v>
      </c>
      <c r="N16" s="105">
        <f>PRODUCT((F16+G16+H16)/E16)</f>
        <v>1.4594594594594594</v>
      </c>
      <c r="O16" s="105">
        <f>PRODUCT(I16/E16)</f>
        <v>0</v>
      </c>
      <c r="Q16" s="24"/>
      <c r="R16" s="24"/>
      <c r="S16" s="24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38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4"/>
      <c r="F17" s="24"/>
      <c r="G17" s="24"/>
      <c r="H17" s="24"/>
      <c r="I17" s="24"/>
      <c r="J17" s="38"/>
      <c r="K17" s="38"/>
      <c r="L17" s="24"/>
      <c r="M17" s="24"/>
      <c r="N17" s="24"/>
      <c r="O17" s="24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38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38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38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38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38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38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38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38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38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38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38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38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38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38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38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38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38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38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38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38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38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38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38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38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38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38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38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38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38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38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38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38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38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38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38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38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38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38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E89" s="41"/>
      <c r="AF89" s="41"/>
      <c r="AG89" s="41"/>
      <c r="AH89" s="41"/>
      <c r="AI89" s="41"/>
      <c r="AJ89" s="41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E90" s="41"/>
      <c r="AF90" s="41"/>
      <c r="AG90" s="41"/>
      <c r="AH90" s="41"/>
      <c r="AI90" s="41"/>
      <c r="AJ90" s="41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E91" s="41"/>
      <c r="AF91" s="41"/>
      <c r="AG91" s="41"/>
      <c r="AH91" s="41"/>
      <c r="AI91" s="41"/>
      <c r="AJ91" s="41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E92" s="41"/>
      <c r="AF92" s="41"/>
      <c r="AG92" s="41"/>
      <c r="AH92" s="41"/>
      <c r="AI92" s="41"/>
      <c r="AJ92" s="41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E93" s="41"/>
      <c r="AF93" s="41"/>
      <c r="AG93" s="41"/>
      <c r="AH93" s="41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E94" s="41"/>
      <c r="AF94" s="41"/>
      <c r="AG94" s="41"/>
      <c r="AH94" s="41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E95" s="41"/>
      <c r="AF95" s="41"/>
      <c r="AG95" s="41"/>
      <c r="AH95" s="41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E96" s="41"/>
      <c r="AF96" s="41"/>
      <c r="AG96" s="41"/>
      <c r="AH96" s="41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E97" s="41"/>
      <c r="AF97" s="41"/>
      <c r="AG97" s="41"/>
      <c r="AH97" s="41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E98" s="41"/>
      <c r="AF98" s="41"/>
      <c r="AG98" s="41"/>
      <c r="AH98" s="41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E99" s="41"/>
      <c r="AF99" s="41"/>
      <c r="AG99" s="41"/>
      <c r="AH99" s="41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E100" s="41"/>
      <c r="AF100" s="41"/>
      <c r="AG100" s="41"/>
      <c r="AH100" s="41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E101" s="41"/>
      <c r="AF101" s="41"/>
      <c r="AG101" s="41"/>
      <c r="AH101" s="41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E102" s="41"/>
      <c r="AF102" s="41"/>
      <c r="AG102" s="41"/>
      <c r="AH102" s="41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E103" s="41"/>
      <c r="AF103" s="41"/>
      <c r="AG103" s="41"/>
      <c r="AH103" s="41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E104" s="41"/>
      <c r="AF104" s="41"/>
      <c r="AG104" s="41"/>
      <c r="AH104" s="41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E105" s="41"/>
      <c r="AF105" s="41"/>
      <c r="AG105" s="41"/>
      <c r="AH105" s="41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E106" s="41"/>
      <c r="AF106" s="41"/>
      <c r="AG106" s="41"/>
      <c r="AH106" s="41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E107" s="41"/>
      <c r="AF107" s="41"/>
      <c r="AG107" s="41"/>
      <c r="AH107" s="41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E108" s="41"/>
      <c r="AF108" s="41"/>
      <c r="AG108" s="41"/>
      <c r="AH108" s="41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E109" s="41"/>
      <c r="AF109" s="41"/>
      <c r="AG109" s="41"/>
      <c r="AH109" s="41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E110" s="41"/>
      <c r="AF110" s="41"/>
      <c r="AG110" s="41"/>
      <c r="AH110" s="41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E111" s="41"/>
      <c r="AF111" s="41"/>
      <c r="AG111" s="41"/>
      <c r="AH111" s="41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E112" s="41"/>
      <c r="AF112" s="41"/>
      <c r="AG112" s="41"/>
      <c r="AH112" s="41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E113" s="41"/>
      <c r="AF113" s="41"/>
      <c r="AG113" s="41"/>
      <c r="AH113" s="41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E114" s="41"/>
      <c r="AF114" s="41"/>
      <c r="AG114" s="41"/>
      <c r="AH114" s="41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E115" s="41"/>
      <c r="AF115" s="41"/>
      <c r="AG115" s="41"/>
      <c r="AH115" s="41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E116" s="41"/>
      <c r="AF116" s="41"/>
      <c r="AG116" s="41"/>
      <c r="AH116" s="41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E117" s="41"/>
      <c r="AF117" s="41"/>
      <c r="AG117" s="41"/>
      <c r="AH117" s="41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E118" s="41"/>
      <c r="AF118" s="41"/>
      <c r="AG118" s="41"/>
      <c r="AH118" s="41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E119" s="41"/>
      <c r="AF119" s="41"/>
      <c r="AG119" s="41"/>
      <c r="AH119" s="41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E120" s="41"/>
      <c r="AF120" s="41"/>
      <c r="AG120" s="41"/>
      <c r="AH120" s="41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E121" s="41"/>
      <c r="AF121" s="41"/>
      <c r="AG121" s="41"/>
      <c r="AH121" s="41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E122" s="41"/>
      <c r="AF122" s="41"/>
      <c r="AG122" s="41"/>
      <c r="AH122" s="41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E123" s="41"/>
      <c r="AF123" s="41"/>
      <c r="AG123" s="41"/>
      <c r="AH123" s="41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E124" s="41"/>
      <c r="AF124" s="41"/>
      <c r="AG124" s="41"/>
      <c r="AH124" s="41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E125" s="41"/>
      <c r="AF125" s="41"/>
      <c r="AG125" s="41"/>
      <c r="AH125" s="41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E126" s="41"/>
      <c r="AF126" s="41"/>
      <c r="AG126" s="41"/>
      <c r="AH126" s="41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E127" s="41"/>
      <c r="AF127" s="41"/>
      <c r="AG127" s="41"/>
      <c r="AH127" s="41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E128" s="41"/>
      <c r="AF128" s="41"/>
      <c r="AG128" s="41"/>
      <c r="AH128" s="41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E129" s="41"/>
      <c r="AF129" s="41"/>
      <c r="AG129" s="41"/>
      <c r="AH129" s="41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E130" s="41"/>
      <c r="AF130" s="41"/>
      <c r="AG130" s="41"/>
      <c r="AH130" s="41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E131" s="41"/>
      <c r="AF131" s="41"/>
      <c r="AG131" s="41"/>
      <c r="AH131" s="41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E132" s="41"/>
      <c r="AF132" s="41"/>
      <c r="AG132" s="41"/>
      <c r="AH132" s="41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E133" s="41"/>
      <c r="AF133" s="41"/>
      <c r="AG133" s="41"/>
      <c r="AH133" s="41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E134" s="41"/>
      <c r="AF134" s="41"/>
      <c r="AG134" s="41"/>
      <c r="AH134" s="41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E135" s="41"/>
      <c r="AF135" s="41"/>
      <c r="AG135" s="41"/>
      <c r="AH135" s="41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E136" s="41"/>
      <c r="AF136" s="41"/>
      <c r="AG136" s="41"/>
      <c r="AH136" s="41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E137" s="41"/>
      <c r="AF137" s="41"/>
      <c r="AG137" s="41"/>
      <c r="AH137" s="41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E138" s="41"/>
      <c r="AF138" s="41"/>
      <c r="AG138" s="41"/>
      <c r="AH138" s="41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E139" s="41"/>
      <c r="AF139" s="41"/>
      <c r="AG139" s="41"/>
      <c r="AH139" s="41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E140" s="41"/>
      <c r="AF140" s="41"/>
      <c r="AG140" s="41"/>
      <c r="AH140" s="41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E141" s="41"/>
      <c r="AF141" s="41"/>
      <c r="AG141" s="41"/>
      <c r="AH141" s="41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E142" s="41"/>
      <c r="AF142" s="41"/>
      <c r="AG142" s="41"/>
      <c r="AH142" s="41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E143" s="41"/>
      <c r="AF143" s="41"/>
      <c r="AG143" s="41"/>
      <c r="AH143" s="41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E144" s="41"/>
      <c r="AF144" s="41"/>
      <c r="AG144" s="41"/>
      <c r="AH144" s="41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E145" s="41"/>
      <c r="AF145" s="41"/>
      <c r="AG145" s="41"/>
      <c r="AH145" s="41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E146" s="41"/>
      <c r="AF146" s="41"/>
      <c r="AG146" s="41"/>
      <c r="AH146" s="41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E147" s="41"/>
      <c r="AF147" s="41"/>
      <c r="AG147" s="41"/>
      <c r="AH147" s="41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E148" s="41"/>
      <c r="AF148" s="41"/>
      <c r="AG148" s="41"/>
      <c r="AH148" s="41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E149" s="41"/>
      <c r="AF149" s="41"/>
      <c r="AG149" s="41"/>
      <c r="AH149" s="41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E150" s="41"/>
      <c r="AF150" s="41"/>
      <c r="AG150" s="41"/>
      <c r="AH150" s="41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E151" s="41"/>
      <c r="AF151" s="41"/>
      <c r="AG151" s="41"/>
      <c r="AH151" s="41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E152" s="41"/>
      <c r="AF152" s="41"/>
      <c r="AG152" s="41"/>
      <c r="AH152" s="41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E153" s="41"/>
      <c r="AF153" s="41"/>
      <c r="AG153" s="41"/>
      <c r="AH153" s="41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E154" s="41"/>
      <c r="AF154" s="41"/>
      <c r="AG154" s="41"/>
      <c r="AH154" s="41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E155" s="41"/>
      <c r="AF155" s="41"/>
      <c r="AG155" s="41"/>
      <c r="AH155" s="41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E156" s="41"/>
      <c r="AF156" s="41"/>
      <c r="AG156" s="41"/>
      <c r="AH156" s="41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E157" s="41"/>
      <c r="AF157" s="41"/>
      <c r="AG157" s="41"/>
      <c r="AH157" s="41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E158" s="41"/>
      <c r="AF158" s="41"/>
      <c r="AG158" s="41"/>
      <c r="AH158" s="41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E159" s="41"/>
      <c r="AF159" s="41"/>
      <c r="AG159" s="41"/>
      <c r="AH159" s="41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E160" s="41"/>
      <c r="AF160" s="41"/>
      <c r="AG160" s="41"/>
      <c r="AH160" s="41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E161" s="41"/>
      <c r="AF161" s="41"/>
      <c r="AG161" s="41"/>
      <c r="AH161" s="41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E162" s="41"/>
      <c r="AF162" s="41"/>
      <c r="AG162" s="41"/>
      <c r="AH162" s="41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E163" s="41"/>
      <c r="AF163" s="41"/>
      <c r="AG163" s="41"/>
      <c r="AH163" s="41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E164" s="41"/>
      <c r="AF164" s="41"/>
      <c r="AG164" s="41"/>
      <c r="AH164" s="41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E165" s="41"/>
      <c r="AF165" s="41"/>
      <c r="AG165" s="41"/>
      <c r="AH165" s="41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E166" s="41"/>
      <c r="AF166" s="41"/>
      <c r="AG166" s="41"/>
      <c r="AH166" s="41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E167" s="41"/>
      <c r="AF167" s="41"/>
      <c r="AG167" s="41"/>
      <c r="AH167" s="41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E168" s="41"/>
      <c r="AF168" s="41"/>
      <c r="AG168" s="41"/>
      <c r="AH168" s="41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E169" s="41"/>
      <c r="AF169" s="41"/>
      <c r="AG169" s="41"/>
      <c r="AH169" s="41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4"/>
      <c r="R172" s="24"/>
      <c r="S172" s="24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4"/>
      <c r="R173" s="24"/>
      <c r="S173" s="24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4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4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24"/>
      <c r="AL181" s="24"/>
    </row>
    <row r="182" spans="12:38" x14ac:dyDescent="0.25">
      <c r="R182" s="29"/>
      <c r="S182" s="29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29"/>
      <c r="S183" s="29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R184" s="29"/>
      <c r="S184" s="29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L185"/>
      <c r="M185"/>
      <c r="N185"/>
      <c r="O185"/>
      <c r="P185"/>
      <c r="R185" s="29"/>
      <c r="S185" s="29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2018-12-16T09:30:46Z</dcterms:modified>
</cp:coreProperties>
</file>