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5" i="5" l="1"/>
  <c r="AS8" i="5" l="1"/>
  <c r="AQ8" i="5"/>
  <c r="AP8" i="5"/>
  <c r="AO8" i="5"/>
  <c r="AN8" i="5"/>
  <c r="AM8" i="5"/>
  <c r="AG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H12" i="5" l="1"/>
  <c r="E12" i="5"/>
  <c r="G13" i="5"/>
  <c r="G14" i="5" s="1"/>
  <c r="E13" i="5"/>
  <c r="O13" i="5" s="1"/>
  <c r="K13" i="5"/>
  <c r="K14" i="5" s="1"/>
  <c r="F13" i="5"/>
  <c r="H13" i="5"/>
  <c r="H14" i="5" s="1"/>
  <c r="I12" i="5"/>
  <c r="AF8" i="5"/>
  <c r="F14" i="5" l="1"/>
  <c r="N13" i="5"/>
  <c r="E14" i="5"/>
  <c r="M14" i="5" s="1"/>
  <c r="J13" i="5"/>
  <c r="M13" i="5"/>
  <c r="L13" i="5"/>
  <c r="I14" i="5"/>
  <c r="N14" i="5" l="1"/>
  <c r="L14" i="5"/>
  <c r="O14" i="5"/>
  <c r="J14" i="5"/>
</calcChain>
</file>

<file path=xl/sharedStrings.xml><?xml version="1.0" encoding="utf-8"?>
<sst xmlns="http://schemas.openxmlformats.org/spreadsheetml/2006/main" count="75" uniqueCount="31">
  <si>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</si>
  <si>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</si>
  <si>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</si>
  <si>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</si>
  <si>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</si>
  <si>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</si>
  <si>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</si>
  <si>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</si>
  <si>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</si>
  <si>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</si>
  <si>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</si>
  <si>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</si>
  <si>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</si>
  <si>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</si>
  <si>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</si>
  <si>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</si>
  <si>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</si>
  <si>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</si>
  <si>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</si>
  <si>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</si>
  <si>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</si>
  <si>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</si>
  <si>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</si>
  <si>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</si>
  <si>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Taneli Kukonlehto</t>
  </si>
  <si>
    <t>7.</t>
  </si>
  <si>
    <t>Turku-Pesis</t>
  </si>
  <si>
    <t>5.</t>
  </si>
  <si>
    <t>3.10.2000   Raisio</t>
  </si>
  <si>
    <t>Turku-Pesis = Turku-Pesis  (Lännen Pallo)  (1949),  kasvattajaseura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</si>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</sst>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" customWidth="1"/>
    <col min="5" max="9" width="5.42578125" customWidth="1"/>
    <col min="10" max="10" width="8.285156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7109375" customWidth="1"/>
    <col min="23" max="23" width="0.7109375" customWidth="1"/>
    <col min="24" max="24" width="6.5703125" customWidth="1"/>
    <col min="25" max="25" width="6" customWidth="1"/>
    <col min="26" max="26" width="12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7.57031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2017</v>
      </c>
      <c r="Y4" s="12" t="s">
        <v>25</v>
      </c>
      <c r="Z4" s="1" t="s">
        <v>26</v>
      </c>
      <c r="AA4" s="12">
        <v>3</v>
      </c>
      <c r="AB4" s="12">
        <v>0</v>
      </c>
      <c r="AC4" s="12">
        <v>0</v>
      </c>
      <c r="AD4" s="12">
        <v>0</v>
      </c>
      <c r="AE4" s="12">
        <v>5</v>
      </c>
      <c r="AF4" s="68">
        <v>0.41660000000000003</v>
      </c>
      <c r="AG4" s="69">
        <v>12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2018</v>
      </c>
      <c r="Y5" s="12" t="s">
        <v>27</v>
      </c>
      <c r="Z5" s="1" t="s">
        <v>26</v>
      </c>
      <c r="AA5" s="12">
        <v>4</v>
      </c>
      <c r="AB5" s="12">
        <v>0</v>
      </c>
      <c r="AC5" s="12">
        <v>2</v>
      </c>
      <c r="AD5" s="12">
        <v>1</v>
      </c>
      <c r="AE5" s="12">
        <v>14</v>
      </c>
      <c r="AF5" s="68">
        <v>0.60860000000000003</v>
      </c>
      <c r="AG5" s="69">
        <f>PRODUCT(AE5/AF5)</f>
        <v>23.003614853762734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2019</v>
      </c>
      <c r="Y6" s="12" t="s">
        <v>27</v>
      </c>
      <c r="Z6" s="1" t="s">
        <v>26</v>
      </c>
      <c r="AA6" s="12">
        <v>15</v>
      </c>
      <c r="AB6" s="12">
        <v>1</v>
      </c>
      <c r="AC6" s="12">
        <v>4</v>
      </c>
      <c r="AD6" s="12">
        <v>8</v>
      </c>
      <c r="AE6" s="12">
        <v>33</v>
      </c>
      <c r="AF6" s="68">
        <v>0.43419999999999997</v>
      </c>
      <c r="AG6" s="19">
        <v>76</v>
      </c>
      <c r="AH6" s="40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2020</v>
      </c>
      <c r="Y7" s="12" t="s">
        <v>30</v>
      </c>
      <c r="Z7" s="1" t="s">
        <v>26</v>
      </c>
      <c r="AA7" s="12">
        <v>1</v>
      </c>
      <c r="AB7" s="12">
        <v>0</v>
      </c>
      <c r="AC7" s="12">
        <v>0</v>
      </c>
      <c r="AD7" s="12">
        <v>1</v>
      </c>
      <c r="AE7" s="12">
        <v>2</v>
      </c>
      <c r="AF7" s="32">
        <v>0.4</v>
      </c>
      <c r="AG7" s="19">
        <v>5</v>
      </c>
      <c r="AH7" s="40"/>
      <c r="AI7" s="7"/>
      <c r="AJ7" s="7"/>
      <c r="AK7" s="7"/>
      <c r="AL7" s="10"/>
      <c r="AM7" s="1"/>
      <c r="AN7" s="1"/>
      <c r="AO7" s="1"/>
      <c r="AP7" s="1"/>
      <c r="AQ7" s="1"/>
      <c r="AR7" s="52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23</v>
      </c>
      <c r="AB8" s="36">
        <f>SUM(AB4:AB7)</f>
        <v>1</v>
      </c>
      <c r="AC8" s="36">
        <f>SUM(AC4:AC7)</f>
        <v>6</v>
      </c>
      <c r="AD8" s="36">
        <f>SUM(AD4:AD7)</f>
        <v>10</v>
      </c>
      <c r="AE8" s="36">
        <f>SUM(AE4:AE7)</f>
        <v>54</v>
      </c>
      <c r="AF8" s="37">
        <f>PRODUCT(AE8/AG8)</f>
        <v>0.465502735135227</v>
      </c>
      <c r="AG8" s="21">
        <f>SUM(AG4:AG7)</f>
        <v>116.00361485376274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29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23</v>
      </c>
      <c r="F13" s="47">
        <f>PRODUCT(AB8+AN8)</f>
        <v>1</v>
      </c>
      <c r="G13" s="47">
        <f>PRODUCT(AC8+AO8)</f>
        <v>6</v>
      </c>
      <c r="H13" s="47">
        <f>PRODUCT(AD8+AP8)</f>
        <v>10</v>
      </c>
      <c r="I13" s="47">
        <f>PRODUCT(AE8+AQ8)</f>
        <v>54</v>
      </c>
      <c r="J13" s="60">
        <f>PRODUCT(I13/K13)</f>
        <v>0.465502735135227</v>
      </c>
      <c r="K13" s="10">
        <f>PRODUCT(AG8+AS8)</f>
        <v>116.00361485376274</v>
      </c>
      <c r="L13" s="53">
        <f>PRODUCT((F13+G13)/E13)</f>
        <v>0.30434782608695654</v>
      </c>
      <c r="M13" s="53">
        <f>PRODUCT(H13/E13)</f>
        <v>0.43478260869565216</v>
      </c>
      <c r="N13" s="53">
        <f>PRODUCT((F13+G13+H13)/E13)</f>
        <v>0.73913043478260865</v>
      </c>
      <c r="O13" s="53">
        <f>PRODUCT(I13/E13)</f>
        <v>2.347826086956522</v>
      </c>
      <c r="Q13" s="17"/>
      <c r="R13" s="17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23</v>
      </c>
      <c r="F14" s="47">
        <f t="shared" ref="F14:I14" si="0">SUM(F11:F13)</f>
        <v>1</v>
      </c>
      <c r="G14" s="47">
        <f t="shared" si="0"/>
        <v>6</v>
      </c>
      <c r="H14" s="47">
        <f t="shared" si="0"/>
        <v>10</v>
      </c>
      <c r="I14" s="47">
        <f t="shared" si="0"/>
        <v>54</v>
      </c>
      <c r="J14" s="60">
        <f>PRODUCT(I14/K14)</f>
        <v>0.465502735135227</v>
      </c>
      <c r="K14" s="16">
        <f>SUM(K11:K13)</f>
        <v>116.00361485376274</v>
      </c>
      <c r="L14" s="53">
        <f>PRODUCT((F14+G14)/E14)</f>
        <v>0.30434782608695654</v>
      </c>
      <c r="M14" s="53">
        <f>PRODUCT(H14/E14)</f>
        <v>0.43478260869565216</v>
      </c>
      <c r="N14" s="53">
        <f>PRODUCT((F14+G14+H14)/E14)</f>
        <v>0.73913043478260865</v>
      </c>
      <c r="O14" s="53">
        <f>PRODUCT(I14/E14)</f>
        <v>2.347826086956522</v>
      </c>
      <c r="Q14" s="10"/>
      <c r="R14" s="10"/>
      <c r="S14" s="10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sortState ref="X6:AI7">
    <sortCondition ref="X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2020-09-03T04:52:42Z</dcterms:modified>
</cp:coreProperties>
</file>