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9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V9" i="2" s="1"/>
  <c r="U9" i="2"/>
  <c r="T9" i="2"/>
  <c r="S9" i="2"/>
  <c r="R9" i="2"/>
  <c r="Q9" i="2"/>
  <c r="K9" i="2"/>
  <c r="K13" i="2" s="1"/>
  <c r="K15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J13" i="2" l="1"/>
  <c r="AR9" i="2"/>
  <c r="K14" i="2"/>
  <c r="F14" i="2"/>
  <c r="L14" i="2" s="1"/>
  <c r="H14" i="2"/>
  <c r="M14" i="2" s="1"/>
  <c r="J15" i="2"/>
  <c r="O15" i="2"/>
  <c r="O14" i="2"/>
  <c r="J14" i="2"/>
  <c r="AF9" i="2"/>
  <c r="H15" i="2" l="1"/>
  <c r="M15" i="2" s="1"/>
  <c r="N14" i="2"/>
  <c r="F15" i="2"/>
  <c r="L15" i="2" l="1"/>
  <c r="N15" i="2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<sst xmlns="http://schemas.openxmlformats.org/spreadsheetml/2006/main" count="78" uniqueCount="34">
  <si>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</si>
  <si>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</si>
  <si>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</si>
  <si>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</si>
  <si>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</si>
  <si>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</si>
  <si>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</si>
  <si>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</si>
  <si>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</si>
  <si>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</si>
  <si>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</si>
  <si>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</si>
  <si>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</si>
  <si>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</si>
  <si>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</si>
  <si>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12.</t>
  </si>
  <si>
    <t>KiimU</t>
  </si>
  <si>
    <t>16.</t>
  </si>
  <si>
    <t>Jaakko Kurikka</t>
  </si>
  <si>
    <t>1.</t>
  </si>
  <si>
    <t>5.</t>
  </si>
  <si>
    <t>2.</t>
  </si>
  <si>
    <t>14.4.1977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</si>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</sst>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18</v>
      </c>
      <c r="C1" s="2"/>
      <c r="D1" s="3"/>
      <c r="E1" s="4" t="s">
        <v>22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40" t="s">
        <v>25</v>
      </c>
      <c r="Y2" s="36"/>
      <c r="Z2" s="41"/>
      <c r="AA2" s="8" t="s">
        <v>7</v>
      </c>
      <c r="AB2" s="9"/>
      <c r="AC2" s="9"/>
      <c r="AD2" s="9"/>
      <c r="AE2" s="15"/>
      <c r="AF2" s="10"/>
      <c r="AG2" s="37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5"/>
      <c r="I4" s="22"/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1999</v>
      </c>
      <c r="Y4" s="22" t="s">
        <v>20</v>
      </c>
      <c r="Z4" s="43" t="s">
        <v>16</v>
      </c>
      <c r="AA4" s="22"/>
      <c r="AB4" s="22"/>
      <c r="AC4" s="22"/>
      <c r="AD4" s="22"/>
      <c r="AE4" s="22"/>
      <c r="AF4" s="29"/>
      <c r="AG4" s="69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>
        <v>2000</v>
      </c>
      <c r="Y5" s="23" t="s">
        <v>21</v>
      </c>
      <c r="Z5" s="43" t="s">
        <v>16</v>
      </c>
      <c r="AA5" s="22"/>
      <c r="AB5" s="22"/>
      <c r="AC5" s="22"/>
      <c r="AD5" s="35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2001</v>
      </c>
      <c r="Y6" s="23" t="s">
        <v>19</v>
      </c>
      <c r="Z6" s="43" t="s">
        <v>16</v>
      </c>
      <c r="AA6" s="22">
        <v>17</v>
      </c>
      <c r="AB6" s="22">
        <v>1</v>
      </c>
      <c r="AC6" s="22">
        <v>23</v>
      </c>
      <c r="AD6" s="22">
        <v>8</v>
      </c>
      <c r="AE6" s="22">
        <v>66</v>
      </c>
      <c r="AF6" s="29">
        <v>0.57389999999999997</v>
      </c>
      <c r="AG6" s="69">
        <v>115</v>
      </c>
      <c r="AH6" s="13" t="s">
        <v>33</v>
      </c>
      <c r="AI6" s="13"/>
      <c r="AJ6" s="13"/>
      <c r="AK6" s="13"/>
      <c r="AL6" s="18"/>
      <c r="AM6" s="22">
        <v>9</v>
      </c>
      <c r="AN6" s="22">
        <v>0</v>
      </c>
      <c r="AO6" s="22">
        <v>15</v>
      </c>
      <c r="AP6" s="22">
        <v>4</v>
      </c>
      <c r="AQ6" s="22">
        <v>36</v>
      </c>
      <c r="AR6" s="47">
        <v>0.52170000000000005</v>
      </c>
      <c r="AS6" s="1">
        <v>69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2002</v>
      </c>
      <c r="C7" s="23" t="s">
        <v>15</v>
      </c>
      <c r="D7" s="43" t="s">
        <v>16</v>
      </c>
      <c r="E7" s="22">
        <v>15</v>
      </c>
      <c r="F7" s="22">
        <v>0</v>
      </c>
      <c r="G7" s="22">
        <v>10</v>
      </c>
      <c r="H7" s="35">
        <v>0</v>
      </c>
      <c r="I7" s="22">
        <v>36</v>
      </c>
      <c r="J7" s="44">
        <v>0.41399999999999998</v>
      </c>
      <c r="K7" s="21">
        <v>87</v>
      </c>
      <c r="L7" s="45"/>
      <c r="M7" s="13"/>
      <c r="N7" s="13"/>
      <c r="O7" s="13"/>
      <c r="P7" s="18"/>
      <c r="Q7" s="22">
        <v>3</v>
      </c>
      <c r="R7" s="22">
        <v>0</v>
      </c>
      <c r="S7" s="35">
        <v>1</v>
      </c>
      <c r="T7" s="22">
        <v>1</v>
      </c>
      <c r="U7" s="22">
        <v>6</v>
      </c>
      <c r="V7" s="46">
        <v>0.46200000000000002</v>
      </c>
      <c r="W7" s="21">
        <v>13</v>
      </c>
      <c r="X7" s="22"/>
      <c r="Y7" s="23"/>
      <c r="Z7" s="43"/>
      <c r="AA7" s="22"/>
      <c r="AB7" s="22"/>
      <c r="AC7" s="22"/>
      <c r="AD7" s="35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2003</v>
      </c>
      <c r="C8" s="23" t="s">
        <v>17</v>
      </c>
      <c r="D8" s="43" t="s">
        <v>16</v>
      </c>
      <c r="E8" s="22">
        <v>1</v>
      </c>
      <c r="F8" s="22">
        <v>0</v>
      </c>
      <c r="G8" s="22">
        <v>0</v>
      </c>
      <c r="H8" s="35">
        <v>0</v>
      </c>
      <c r="I8" s="22">
        <v>1</v>
      </c>
      <c r="J8" s="44">
        <v>0.16700000000000001</v>
      </c>
      <c r="K8" s="21">
        <v>6</v>
      </c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/>
      <c r="Y8" s="23"/>
      <c r="Z8" s="43"/>
      <c r="AA8" s="22"/>
      <c r="AB8" s="22"/>
      <c r="AC8" s="22"/>
      <c r="AD8" s="35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48" t="s">
        <v>28</v>
      </c>
      <c r="C9" s="49"/>
      <c r="D9" s="50"/>
      <c r="E9" s="51">
        <f>SUM(E4:E8)</f>
        <v>16</v>
      </c>
      <c r="F9" s="51">
        <f>SUM(F4:F8)</f>
        <v>0</v>
      </c>
      <c r="G9" s="51">
        <f>SUM(G4:G8)</f>
        <v>10</v>
      </c>
      <c r="H9" s="51">
        <f>SUM(H4:H8)</f>
        <v>0</v>
      </c>
      <c r="I9" s="51">
        <f>SUM(I4:I8)</f>
        <v>37</v>
      </c>
      <c r="J9" s="52">
        <f>PRODUCT(I9/K9)</f>
        <v>0.39784946236559138</v>
      </c>
      <c r="K9" s="37">
        <f>SUM(K4:K8)</f>
        <v>93</v>
      </c>
      <c r="L9" s="17"/>
      <c r="M9" s="15"/>
      <c r="N9" s="53"/>
      <c r="O9" s="54"/>
      <c r="P9" s="18"/>
      <c r="Q9" s="51">
        <f>SUM(Q4:Q8)</f>
        <v>3</v>
      </c>
      <c r="R9" s="51">
        <f>SUM(R4:R8)</f>
        <v>0</v>
      </c>
      <c r="S9" s="51">
        <f>SUM(S4:S8)</f>
        <v>1</v>
      </c>
      <c r="T9" s="51">
        <f>SUM(T4:T8)</f>
        <v>1</v>
      </c>
      <c r="U9" s="51">
        <f>SUM(U4:U8)</f>
        <v>6</v>
      </c>
      <c r="V9" s="52">
        <f>PRODUCT(U9/W9)</f>
        <v>0.46153846153846156</v>
      </c>
      <c r="W9" s="37">
        <f>SUM(W4:W8)</f>
        <v>13</v>
      </c>
      <c r="X9" s="11" t="s">
        <v>28</v>
      </c>
      <c r="Y9" s="12"/>
      <c r="Z9" s="10"/>
      <c r="AA9" s="51">
        <f>SUM(AA4:AA8)</f>
        <v>17</v>
      </c>
      <c r="AB9" s="51">
        <f>SUM(AB4:AB8)</f>
        <v>1</v>
      </c>
      <c r="AC9" s="51">
        <f>SUM(AC4:AC8)</f>
        <v>23</v>
      </c>
      <c r="AD9" s="51">
        <f>SUM(AD4:AD8)</f>
        <v>8</v>
      </c>
      <c r="AE9" s="51">
        <f>SUM(AE4:AE8)</f>
        <v>66</v>
      </c>
      <c r="AF9" s="52">
        <f>PRODUCT(AE9/AG9)</f>
        <v>0.57391304347826089</v>
      </c>
      <c r="AG9" s="37">
        <f>SUM(AG4:AG8)</f>
        <v>115</v>
      </c>
      <c r="AH9" s="17"/>
      <c r="AI9" s="15"/>
      <c r="AJ9" s="53"/>
      <c r="AK9" s="54"/>
      <c r="AL9" s="18"/>
      <c r="AM9" s="51">
        <f>SUM(AM4:AM8)</f>
        <v>9</v>
      </c>
      <c r="AN9" s="51">
        <f>SUM(AN4:AN8)</f>
        <v>0</v>
      </c>
      <c r="AO9" s="51">
        <f>SUM(AO4:AO8)</f>
        <v>15</v>
      </c>
      <c r="AP9" s="51">
        <f>SUM(AP4:AP8)</f>
        <v>4</v>
      </c>
      <c r="AQ9" s="51">
        <f>SUM(AQ4:AQ8)</f>
        <v>36</v>
      </c>
      <c r="AR9" s="52">
        <f>PRODUCT(AQ9/AS9)</f>
        <v>0.52173913043478259</v>
      </c>
      <c r="AS9" s="42">
        <f>SUM(AS4:AS8)</f>
        <v>69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5"/>
      <c r="K10" s="21"/>
      <c r="L10" s="18"/>
      <c r="M10" s="18"/>
      <c r="N10" s="18"/>
      <c r="O10" s="18"/>
      <c r="P10" s="24"/>
      <c r="Q10" s="24"/>
      <c r="R10" s="26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25"/>
      <c r="AG10" s="21"/>
      <c r="AH10" s="18"/>
      <c r="AI10" s="18"/>
      <c r="AJ10" s="18"/>
      <c r="AK10" s="18"/>
      <c r="AL10" s="24"/>
      <c r="AM10" s="24"/>
      <c r="AN10" s="26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5" t="s">
        <v>29</v>
      </c>
      <c r="C11" s="56"/>
      <c r="D11" s="57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30</v>
      </c>
      <c r="O11" s="13" t="s">
        <v>31</v>
      </c>
      <c r="Q11" s="26"/>
      <c r="R11" s="26" t="s">
        <v>12</v>
      </c>
      <c r="S11" s="26"/>
      <c r="T11" s="58" t="s">
        <v>14</v>
      </c>
      <c r="U11" s="18"/>
      <c r="V11" s="21"/>
      <c r="W11" s="21"/>
      <c r="X11" s="59"/>
      <c r="Y11" s="59"/>
      <c r="Z11" s="59"/>
      <c r="AA11" s="59"/>
      <c r="AB11" s="59"/>
      <c r="AC11" s="26"/>
      <c r="AD11" s="26"/>
      <c r="AE11" s="26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7" t="s">
        <v>32</v>
      </c>
      <c r="C12" s="7"/>
      <c r="D12" s="28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>
        <v>0</v>
      </c>
      <c r="L12" s="62">
        <v>0</v>
      </c>
      <c r="M12" s="62">
        <v>0</v>
      </c>
      <c r="N12" s="62">
        <v>0</v>
      </c>
      <c r="O12" s="62">
        <v>0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4"/>
      <c r="AL12" s="24"/>
      <c r="AM12" s="24"/>
      <c r="AN12" s="26"/>
      <c r="AO12" s="26"/>
      <c r="AP12" s="26"/>
      <c r="AQ12" s="26"/>
      <c r="AR12" s="26"/>
      <c r="AS12" s="26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13</v>
      </c>
      <c r="C13" s="64"/>
      <c r="D13" s="65"/>
      <c r="E13" s="60">
        <f>PRODUCT(E9+Q9)</f>
        <v>19</v>
      </c>
      <c r="F13" s="60">
        <f>PRODUCT(F9+R9)</f>
        <v>0</v>
      </c>
      <c r="G13" s="60">
        <f>PRODUCT(G9+S9)</f>
        <v>11</v>
      </c>
      <c r="H13" s="60">
        <f>PRODUCT(H9+T9)</f>
        <v>1</v>
      </c>
      <c r="I13" s="60">
        <f>PRODUCT(I9+U9)</f>
        <v>43</v>
      </c>
      <c r="J13" s="61">
        <f>PRODUCT(I13/K13)</f>
        <v>0.40566037735849059</v>
      </c>
      <c r="K13" s="24">
        <f>PRODUCT(K9+W9)</f>
        <v>106</v>
      </c>
      <c r="L13" s="62">
        <f>PRODUCT((F13+G13)/E13)</f>
        <v>0.57894736842105265</v>
      </c>
      <c r="M13" s="62">
        <f>PRODUCT(H13/E13)</f>
        <v>5.2631578947368418E-2</v>
      </c>
      <c r="N13" s="62">
        <f>PRODUCT((F13+G13+H13)/E13)</f>
        <v>0.63157894736842102</v>
      </c>
      <c r="O13" s="62">
        <f>PRODUCT(I13/E13)</f>
        <v>2.263157894736842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25</v>
      </c>
      <c r="C14" s="19"/>
      <c r="D14" s="30"/>
      <c r="E14" s="60">
        <f>PRODUCT(AA9+AM9)</f>
        <v>26</v>
      </c>
      <c r="F14" s="60">
        <f>PRODUCT(AB9+AN9)</f>
        <v>1</v>
      </c>
      <c r="G14" s="60">
        <f>PRODUCT(AC9+AO9)</f>
        <v>38</v>
      </c>
      <c r="H14" s="60">
        <f>PRODUCT(AD9+AP9)</f>
        <v>12</v>
      </c>
      <c r="I14" s="60">
        <f>PRODUCT(AE9+AQ9)</f>
        <v>102</v>
      </c>
      <c r="J14" s="61">
        <f>PRODUCT(I14/K14)</f>
        <v>0.55434782608695654</v>
      </c>
      <c r="K14" s="18">
        <f>PRODUCT(AG9+AS9)</f>
        <v>184</v>
      </c>
      <c r="L14" s="62">
        <f>PRODUCT((F14+G14)/E14)</f>
        <v>1.5</v>
      </c>
      <c r="M14" s="62">
        <f>PRODUCT(H14/E14)</f>
        <v>0.46153846153846156</v>
      </c>
      <c r="N14" s="62">
        <f>PRODUCT((F14+G14+H14)/E14)</f>
        <v>1.9615384615384615</v>
      </c>
      <c r="O14" s="62">
        <f>PRODUCT(I14/E14)</f>
        <v>3.9230769230769229</v>
      </c>
      <c r="Q14" s="26"/>
      <c r="R14" s="26"/>
      <c r="S14" s="24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28</v>
      </c>
      <c r="C15" s="67"/>
      <c r="D15" s="68"/>
      <c r="E15" s="60">
        <f>SUM(E12:E14)</f>
        <v>45</v>
      </c>
      <c r="F15" s="60">
        <f t="shared" ref="F15:I15" si="0">SUM(F12:F14)</f>
        <v>1</v>
      </c>
      <c r="G15" s="60">
        <f t="shared" si="0"/>
        <v>49</v>
      </c>
      <c r="H15" s="60">
        <f t="shared" si="0"/>
        <v>13</v>
      </c>
      <c r="I15" s="60">
        <f t="shared" si="0"/>
        <v>145</v>
      </c>
      <c r="J15" s="61">
        <f>PRODUCT(I15/K15)</f>
        <v>0.5</v>
      </c>
      <c r="K15" s="24">
        <f>SUM(K12:K14)</f>
        <v>290</v>
      </c>
      <c r="L15" s="62">
        <f>PRODUCT((F15+G15)/E15)</f>
        <v>1.1111111111111112</v>
      </c>
      <c r="M15" s="62">
        <f>PRODUCT(H15/E15)</f>
        <v>0.28888888888888886</v>
      </c>
      <c r="N15" s="62">
        <f>PRODUCT((F15+G15+H15)/E15)</f>
        <v>1.4</v>
      </c>
      <c r="O15" s="62">
        <f>PRODUCT(I15/E15)</f>
        <v>3.2222222222222223</v>
      </c>
      <c r="Q15" s="18"/>
      <c r="R15" s="18"/>
      <c r="S15" s="1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18"/>
      <c r="AL180" s="18"/>
    </row>
    <row r="181" spans="12:38" x14ac:dyDescent="0.25"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2018-10-27T13:59:59Z</dcterms:modified>
</cp:coreProperties>
</file>