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R6" i="4" s="1"/>
  <c r="AQ6" i="4" l="1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<sst xmlns="http://schemas.openxmlformats.org/spreadsheetml/2006/main" count="72" uniqueCount="31">
  <si>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</si>
  <si>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</si>
  <si>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</si>
  <si>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</si>
  <si>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</si>
  <si>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</si>
  <si>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</si>
  <si>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</si>
  <si>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</si>
  <si>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</si>
  <si>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</si>
  <si>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</si>
  <si>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</si>
  <si>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</si>
  <si>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</si>
  <si>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</si>
  <si>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</si>
  <si>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</si>
  <si>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</si>
  <si>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</si>
  <si>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</si>
  <si>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</si>
  <si>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</si>
  <si>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</si>
  <si>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</si>
  <si>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HP-K = Haapajärven Pesä-Kiilat  (1990)</t>
  </si>
  <si>
    <t>1.</t>
  </si>
  <si>
    <t>Rami Kyllönen</t>
  </si>
  <si>
    <t>17.12.2003   Kärsämäki</t>
  </si>
  <si>
    <t>Kataja = Kärsämäen Kataja,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</si>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</sst>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26</v>
      </c>
      <c r="Z4" s="1" t="s">
        <v>24</v>
      </c>
      <c r="AA4" s="12">
        <v>7</v>
      </c>
      <c r="AB4" s="12">
        <v>0</v>
      </c>
      <c r="AC4" s="12">
        <v>1</v>
      </c>
      <c r="AD4" s="12">
        <v>1</v>
      </c>
      <c r="AE4" s="12">
        <v>18</v>
      </c>
      <c r="AF4" s="65">
        <v>0.47360000000000002</v>
      </c>
      <c r="AG4" s="19">
        <v>38</v>
      </c>
      <c r="AH4" s="58"/>
      <c r="AI4" s="7"/>
      <c r="AJ4" s="7"/>
      <c r="AK4" s="7"/>
      <c r="AM4" s="12">
        <v>2</v>
      </c>
      <c r="AN4" s="12">
        <v>0</v>
      </c>
      <c r="AO4" s="13">
        <v>0</v>
      </c>
      <c r="AP4" s="12">
        <v>0</v>
      </c>
      <c r="AQ4" s="12">
        <v>4</v>
      </c>
      <c r="AR4" s="66">
        <v>0.5</v>
      </c>
      <c r="AS4" s="19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30</v>
      </c>
      <c r="Z5" s="1" t="s">
        <v>24</v>
      </c>
      <c r="AA5" s="12">
        <v>8</v>
      </c>
      <c r="AB5" s="12">
        <v>0</v>
      </c>
      <c r="AC5" s="12">
        <v>0</v>
      </c>
      <c r="AD5" s="12">
        <v>2</v>
      </c>
      <c r="AE5" s="12">
        <v>17</v>
      </c>
      <c r="AF5" s="32">
        <v>0.47220000000000001</v>
      </c>
      <c r="AG5" s="19">
        <v>36</v>
      </c>
      <c r="AH5" s="58"/>
      <c r="AI5" s="7"/>
      <c r="AJ5" s="7"/>
      <c r="AK5" s="7"/>
      <c r="AL5" s="67"/>
      <c r="AM5" s="12">
        <v>2</v>
      </c>
      <c r="AN5" s="12">
        <v>0</v>
      </c>
      <c r="AO5" s="13">
        <v>1</v>
      </c>
      <c r="AP5" s="12">
        <v>0</v>
      </c>
      <c r="AQ5" s="12">
        <v>5</v>
      </c>
      <c r="AR5" s="66">
        <v>0.55500000000000005</v>
      </c>
      <c r="AS5" s="19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15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3</v>
      </c>
      <c r="AE6" s="36">
        <f t="shared" si="2"/>
        <v>35</v>
      </c>
      <c r="AF6" s="37">
        <f>PRODUCT(AE6/AG6)</f>
        <v>0.47297297297297297</v>
      </c>
      <c r="AG6" s="21">
        <f t="shared" si="2"/>
        <v>74</v>
      </c>
      <c r="AH6" s="18"/>
      <c r="AI6" s="29"/>
      <c r="AJ6" s="62"/>
      <c r="AK6" s="63"/>
      <c r="AL6" s="10"/>
      <c r="AM6" s="36">
        <f>SUM(AM4:AM5)</f>
        <v>4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0</v>
      </c>
      <c r="AQ6" s="36">
        <f t="shared" si="3"/>
        <v>9</v>
      </c>
      <c r="AR6" s="37">
        <f>PRODUCT(AQ6/AS6)</f>
        <v>0.52941176470588236</v>
      </c>
      <c r="AS6" s="39">
        <f>SUM(AS4:AS5)</f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29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25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19</v>
      </c>
      <c r="F11" s="45">
        <f>PRODUCT(AB6+AN6)</f>
        <v>0</v>
      </c>
      <c r="G11" s="45">
        <f>PRODUCT(AC6+AO6)</f>
        <v>2</v>
      </c>
      <c r="H11" s="45">
        <f>PRODUCT(AD6+AP6)</f>
        <v>3</v>
      </c>
      <c r="I11" s="45">
        <f>PRODUCT(AE6+AQ6)</f>
        <v>44</v>
      </c>
      <c r="J11" s="57">
        <f>PRODUCT(I11/K11)</f>
        <v>0.48351648351648352</v>
      </c>
      <c r="K11" s="10">
        <f>PRODUCT(AG6+AS6)</f>
        <v>91</v>
      </c>
      <c r="L11" s="51">
        <f>PRODUCT((F11+G11)/E11)</f>
        <v>0.10526315789473684</v>
      </c>
      <c r="M11" s="51">
        <f>PRODUCT(H11/E11)</f>
        <v>0.15789473684210525</v>
      </c>
      <c r="N11" s="51">
        <f>PRODUCT((F11+G11+H11)/E11)</f>
        <v>0.26315789473684209</v>
      </c>
      <c r="O11" s="51">
        <f>PRODUCT(I11/E11)</f>
        <v>2.3157894736842106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19</v>
      </c>
      <c r="F12" s="45">
        <f t="shared" ref="F12:I12" si="4">SUM(F9:F11)</f>
        <v>0</v>
      </c>
      <c r="G12" s="45">
        <f t="shared" si="4"/>
        <v>2</v>
      </c>
      <c r="H12" s="45">
        <f t="shared" si="4"/>
        <v>3</v>
      </c>
      <c r="I12" s="45">
        <f t="shared" si="4"/>
        <v>44</v>
      </c>
      <c r="J12" s="57">
        <f>PRODUCT(I12/K12)</f>
        <v>0.48351648351648352</v>
      </c>
      <c r="K12" s="16">
        <f>SUM(K9:K11)</f>
        <v>91</v>
      </c>
      <c r="L12" s="51">
        <f>PRODUCT((F12+G12)/E12)</f>
        <v>0.10526315789473684</v>
      </c>
      <c r="M12" s="51">
        <f>PRODUCT(H12/E12)</f>
        <v>0.15789473684210525</v>
      </c>
      <c r="N12" s="51">
        <f>PRODUCT((F12+G12+H12)/E12)</f>
        <v>0.26315789473684209</v>
      </c>
      <c r="O12" s="51">
        <f>PRODUCT(I12/E12)</f>
        <v>2.3157894736842106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2020-09-03T14:06:22Z</dcterms:modified>
</cp:coreProperties>
</file>