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4" r:id="rId1"/>
  </sheets>
  <calcPr calcId="145621"/>
</workbook>
</file>

<file path=xl/calcChain.xml><?xml version="1.0" encoding="utf-8"?>
<calcChain xmlns="http://schemas.openxmlformats.org/spreadsheetml/2006/main">
  <c r="AS6" i="4" l="1"/>
  <c r="AQ6" i="4" l="1"/>
  <c r="AP6" i="4"/>
  <c r="AO6" i="4"/>
  <c r="AN6" i="4"/>
  <c r="AM6" i="4"/>
  <c r="AG6" i="4"/>
  <c r="AE6" i="4"/>
  <c r="AD6" i="4"/>
  <c r="AC6" i="4"/>
  <c r="AB6" i="4"/>
  <c r="AA6" i="4"/>
  <c r="W6" i="4"/>
  <c r="U6" i="4"/>
  <c r="T6" i="4"/>
  <c r="S6" i="4"/>
  <c r="R6" i="4"/>
  <c r="Q6" i="4"/>
  <c r="K6" i="4"/>
  <c r="I6" i="4"/>
  <c r="H6" i="4"/>
  <c r="G6" i="4"/>
  <c r="F6" i="4"/>
  <c r="E6" i="4"/>
  <c r="AF6" i="4" l="1"/>
  <c r="AR6" i="4"/>
  <c r="K11" i="4"/>
  <c r="I11" i="4"/>
  <c r="G11" i="4"/>
  <c r="E11" i="4"/>
  <c r="K10" i="4"/>
  <c r="K12" i="4" s="1"/>
  <c r="H10" i="4"/>
  <c r="G10" i="4"/>
  <c r="F10" i="4"/>
  <c r="E10" i="4"/>
  <c r="F11" i="4" l="1"/>
  <c r="L11" i="4" s="1"/>
  <c r="H11" i="4"/>
  <c r="M11" i="4" s="1"/>
  <c r="F12" i="4"/>
  <c r="H12" i="4"/>
  <c r="O11" i="4"/>
  <c r="J11" i="4"/>
  <c r="E12" i="4"/>
  <c r="G12" i="4"/>
  <c r="I10" i="4"/>
  <c r="N11" i="4" l="1"/>
  <c r="I12" i="4"/>
  <c r="N12" i="4"/>
  <c r="L12" i="4"/>
  <c r="M12" i="4"/>
  <c r="J12" i="4" l="1"/>
  <c r="O12" i="4"/>
</calcChain>
</file>

<file path=xl/sharedStrings.xml><?xml version="1.0" encoding="utf-8"?>
<sst xmlns="http://schemas.openxmlformats.org/spreadsheetml/2006/main" count="72" uniqueCount="31">
  <si>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</si>
  <si>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</si>
  <si>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</si>
  <si>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</si>
  <si>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</si>
  <si>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</si>
  <si>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</si>
  <si>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</si>
  <si>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</si>
  <si>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</si>
  <si>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</si>
  <si>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</si>
  <si>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</si>
  <si>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</si>
  <si>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SUPERPESIS</t>
  </si>
  <si>
    <t>KAIKKI OTTELUT</t>
  </si>
  <si>
    <t>ka/L</t>
  </si>
  <si>
    <t>ka/T</t>
  </si>
  <si>
    <t>Jatkosarjat</t>
  </si>
  <si>
    <t>ka/kl</t>
  </si>
  <si>
    <t xml:space="preserve">    Runkosarja TOP-10</t>
  </si>
  <si>
    <t xml:space="preserve">  Runkosarja TOP-10</t>
  </si>
  <si>
    <t>L+T</t>
  </si>
  <si>
    <t>ka/l+t</t>
  </si>
  <si>
    <t>HP-K</t>
  </si>
  <si>
    <t>HP-K = Haapajärven Pesä-Kiilat  (1990)</t>
  </si>
  <si>
    <t>1.</t>
  </si>
  <si>
    <t>17.12.2003   Kärsämäki</t>
  </si>
  <si>
    <t>Kataja = Kärsämäen Kataja,  kasvattajaseura</t>
  </si>
  <si>
    <t>Riku Kyllönen</t>
  </si>
  <si>
    <t>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</si>
</sst>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8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1" xfId="0" applyNumberFormat="1" applyFont="1" applyFill="1" applyBorder="1" applyAlignment="1">
      <alignment horizontal="center"/>
    </xf>
    <xf numFmtId="164" fontId="2" fillId="3" borderId="3" xfId="1" applyNumberFormat="1" applyFont="1" applyFill="1" applyBorder="1" applyAlignment="1">
      <alignment horizontal="center"/>
    </xf>
    <xf numFmtId="0" fontId="3" fillId="2" borderId="0" xfId="0" applyFont="1" applyFill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77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6.855468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40" t="s">
        <v>29</v>
      </c>
      <c r="C1" s="2"/>
      <c r="D1" s="3"/>
      <c r="E1" s="4" t="s">
        <v>27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3"/>
      <c r="D2" s="54"/>
      <c r="E2" s="8" t="s">
        <v>7</v>
      </c>
      <c r="F2" s="22"/>
      <c r="G2" s="22"/>
      <c r="H2" s="22"/>
      <c r="I2" s="29"/>
      <c r="J2" s="9"/>
      <c r="K2" s="21"/>
      <c r="L2" s="18" t="s">
        <v>20</v>
      </c>
      <c r="M2" s="22"/>
      <c r="N2" s="22"/>
      <c r="O2" s="28"/>
      <c r="P2" s="6"/>
      <c r="Q2" s="18" t="s">
        <v>18</v>
      </c>
      <c r="R2" s="22"/>
      <c r="S2" s="22"/>
      <c r="T2" s="22"/>
      <c r="U2" s="29"/>
      <c r="V2" s="28"/>
      <c r="W2" s="6"/>
      <c r="X2" s="55" t="s">
        <v>12</v>
      </c>
      <c r="Y2" s="56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21</v>
      </c>
      <c r="AI2" s="22"/>
      <c r="AJ2" s="22"/>
      <c r="AK2" s="28"/>
      <c r="AL2" s="6"/>
      <c r="AM2" s="18" t="s">
        <v>18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22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22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58"/>
      <c r="M4" s="7"/>
      <c r="N4" s="7"/>
      <c r="O4" s="7"/>
      <c r="P4" s="10"/>
      <c r="Q4" s="12"/>
      <c r="R4" s="12"/>
      <c r="S4" s="13"/>
      <c r="T4" s="12"/>
      <c r="U4" s="12"/>
      <c r="V4" s="13"/>
      <c r="W4" s="19"/>
      <c r="X4" s="12">
        <v>2019</v>
      </c>
      <c r="Y4" s="12" t="s">
        <v>26</v>
      </c>
      <c r="Z4" s="1" t="s">
        <v>24</v>
      </c>
      <c r="AA4" s="12">
        <v>9</v>
      </c>
      <c r="AB4" s="12">
        <v>0</v>
      </c>
      <c r="AC4" s="12">
        <v>0</v>
      </c>
      <c r="AD4" s="12">
        <v>1</v>
      </c>
      <c r="AE4" s="12">
        <v>14</v>
      </c>
      <c r="AF4" s="65">
        <v>0.32550000000000001</v>
      </c>
      <c r="AG4" s="19">
        <v>43</v>
      </c>
      <c r="AH4" s="58"/>
      <c r="AI4" s="7"/>
      <c r="AJ4" s="7"/>
      <c r="AK4" s="7"/>
      <c r="AM4" s="12">
        <v>7</v>
      </c>
      <c r="AN4" s="12">
        <v>0</v>
      </c>
      <c r="AO4" s="13">
        <v>0</v>
      </c>
      <c r="AP4" s="12">
        <v>3</v>
      </c>
      <c r="AQ4" s="12">
        <v>5</v>
      </c>
      <c r="AR4" s="66">
        <v>0.1724</v>
      </c>
      <c r="AS4" s="19">
        <v>29</v>
      </c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58"/>
      <c r="M5" s="7"/>
      <c r="N5" s="7"/>
      <c r="O5" s="7"/>
      <c r="P5" s="10"/>
      <c r="Q5" s="12"/>
      <c r="R5" s="12"/>
      <c r="S5" s="13"/>
      <c r="T5" s="12"/>
      <c r="U5" s="12"/>
      <c r="V5" s="13"/>
      <c r="W5" s="19"/>
      <c r="X5" s="12">
        <v>2020</v>
      </c>
      <c r="Y5" s="12" t="s">
        <v>30</v>
      </c>
      <c r="Z5" s="1" t="s">
        <v>24</v>
      </c>
      <c r="AA5" s="12">
        <v>8</v>
      </c>
      <c r="AB5" s="12">
        <v>0</v>
      </c>
      <c r="AC5" s="12">
        <v>3</v>
      </c>
      <c r="AD5" s="12">
        <v>3</v>
      </c>
      <c r="AE5" s="12">
        <v>27</v>
      </c>
      <c r="AF5" s="32">
        <v>0.48209999999999997</v>
      </c>
      <c r="AG5" s="19">
        <v>56</v>
      </c>
      <c r="AH5" s="58"/>
      <c r="AI5" s="7"/>
      <c r="AJ5" s="7"/>
      <c r="AK5" s="7"/>
      <c r="AL5" s="67"/>
      <c r="AM5" s="12">
        <v>2</v>
      </c>
      <c r="AN5" s="12">
        <v>0</v>
      </c>
      <c r="AO5" s="13">
        <v>0</v>
      </c>
      <c r="AP5" s="12">
        <v>1</v>
      </c>
      <c r="AQ5" s="12">
        <v>3</v>
      </c>
      <c r="AR5" s="66">
        <v>0.42899999999999999</v>
      </c>
      <c r="AS5" s="19">
        <v>7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59" t="s">
        <v>13</v>
      </c>
      <c r="C6" s="60"/>
      <c r="D6" s="61"/>
      <c r="E6" s="36">
        <f>SUM(E4:E5)</f>
        <v>0</v>
      </c>
      <c r="F6" s="36">
        <f t="shared" ref="F6:I6" si="0">SUM(F4:F5)</f>
        <v>0</v>
      </c>
      <c r="G6" s="36">
        <f t="shared" si="0"/>
        <v>0</v>
      </c>
      <c r="H6" s="36">
        <f t="shared" si="0"/>
        <v>0</v>
      </c>
      <c r="I6" s="36">
        <f t="shared" si="0"/>
        <v>0</v>
      </c>
      <c r="J6" s="37">
        <v>0</v>
      </c>
      <c r="K6" s="21">
        <f>SUM(K5:K5)</f>
        <v>0</v>
      </c>
      <c r="L6" s="18"/>
      <c r="M6" s="29"/>
      <c r="N6" s="62"/>
      <c r="O6" s="63"/>
      <c r="P6" s="10"/>
      <c r="Q6" s="36">
        <f>SUM(Q4:Q5)</f>
        <v>0</v>
      </c>
      <c r="R6" s="36">
        <f t="shared" ref="R6:U6" si="1">SUM(R4:R5)</f>
        <v>0</v>
      </c>
      <c r="S6" s="36">
        <f t="shared" si="1"/>
        <v>0</v>
      </c>
      <c r="T6" s="36">
        <f t="shared" si="1"/>
        <v>0</v>
      </c>
      <c r="U6" s="36">
        <f t="shared" si="1"/>
        <v>0</v>
      </c>
      <c r="V6" s="15">
        <v>0</v>
      </c>
      <c r="W6" s="21">
        <f>SUM(W5:W5)</f>
        <v>0</v>
      </c>
      <c r="X6" s="64" t="s">
        <v>13</v>
      </c>
      <c r="Y6" s="11"/>
      <c r="Z6" s="9"/>
      <c r="AA6" s="36">
        <f>SUM(AA4:AA5)</f>
        <v>17</v>
      </c>
      <c r="AB6" s="36">
        <f t="shared" ref="AB6:AG6" si="2">SUM(AB4:AB5)</f>
        <v>0</v>
      </c>
      <c r="AC6" s="36">
        <f t="shared" si="2"/>
        <v>3</v>
      </c>
      <c r="AD6" s="36">
        <f t="shared" si="2"/>
        <v>4</v>
      </c>
      <c r="AE6" s="36">
        <f t="shared" si="2"/>
        <v>41</v>
      </c>
      <c r="AF6" s="37">
        <f>PRODUCT(AE6/AG6)</f>
        <v>0.41414141414141414</v>
      </c>
      <c r="AG6" s="21">
        <f t="shared" si="2"/>
        <v>99</v>
      </c>
      <c r="AH6" s="18"/>
      <c r="AI6" s="29"/>
      <c r="AJ6" s="62"/>
      <c r="AK6" s="63"/>
      <c r="AL6" s="10"/>
      <c r="AM6" s="36">
        <f>SUM(AM4:AM5)</f>
        <v>9</v>
      </c>
      <c r="AN6" s="36">
        <f t="shared" ref="AN6:AQ6" si="3">SUM(AN4:AN5)</f>
        <v>0</v>
      </c>
      <c r="AO6" s="36">
        <f t="shared" si="3"/>
        <v>0</v>
      </c>
      <c r="AP6" s="36">
        <f t="shared" si="3"/>
        <v>4</v>
      </c>
      <c r="AQ6" s="36">
        <f t="shared" si="3"/>
        <v>8</v>
      </c>
      <c r="AR6" s="37">
        <f>PRODUCT(AQ6/AS6)</f>
        <v>0.22222222222222221</v>
      </c>
      <c r="AS6" s="39">
        <f>SUM(AS4:AS5)</f>
        <v>36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6" t="s">
        <v>15</v>
      </c>
      <c r="C8" s="47"/>
      <c r="D8" s="48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16</v>
      </c>
      <c r="M8" s="7" t="s">
        <v>17</v>
      </c>
      <c r="N8" s="7" t="s">
        <v>23</v>
      </c>
      <c r="O8" s="7" t="s">
        <v>19</v>
      </c>
      <c r="Q8" s="17"/>
      <c r="R8" s="17" t="s">
        <v>10</v>
      </c>
      <c r="S8" s="17"/>
      <c r="T8" s="16" t="s">
        <v>28</v>
      </c>
      <c r="U8" s="10"/>
      <c r="V8" s="41"/>
      <c r="W8" s="19"/>
      <c r="X8" s="41"/>
      <c r="Y8" s="41"/>
      <c r="Z8" s="41"/>
      <c r="AA8" s="41"/>
      <c r="AB8" s="41"/>
      <c r="AC8" s="16"/>
      <c r="AD8" s="16"/>
      <c r="AE8" s="16"/>
      <c r="AF8" s="16"/>
      <c r="AG8" s="16"/>
      <c r="AH8" s="16"/>
      <c r="AI8" s="16"/>
      <c r="AJ8" s="16"/>
      <c r="AK8" s="16"/>
      <c r="AM8" s="19"/>
      <c r="AN8" s="41"/>
      <c r="AO8" s="41"/>
      <c r="AP8" s="41"/>
      <c r="AQ8" s="41"/>
      <c r="AR8" s="41"/>
      <c r="AS8" s="41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9" t="s">
        <v>14</v>
      </c>
      <c r="C9" s="3"/>
      <c r="D9" s="50"/>
      <c r="E9" s="45">
        <v>0</v>
      </c>
      <c r="F9" s="45">
        <v>0</v>
      </c>
      <c r="G9" s="45">
        <v>0</v>
      </c>
      <c r="H9" s="45">
        <v>0</v>
      </c>
      <c r="I9" s="45">
        <v>0</v>
      </c>
      <c r="J9" s="57">
        <v>0</v>
      </c>
      <c r="K9" s="16">
        <v>0</v>
      </c>
      <c r="L9" s="51">
        <v>0</v>
      </c>
      <c r="M9" s="51">
        <v>0</v>
      </c>
      <c r="N9" s="51">
        <v>0</v>
      </c>
      <c r="O9" s="51">
        <v>0</v>
      </c>
      <c r="Q9" s="17"/>
      <c r="R9" s="17"/>
      <c r="S9" s="17"/>
      <c r="T9" s="52" t="s">
        <v>25</v>
      </c>
      <c r="U9" s="16"/>
      <c r="V9" s="17"/>
      <c r="W9" s="16"/>
      <c r="X9" s="17"/>
      <c r="Y9" s="17"/>
      <c r="Z9" s="17"/>
      <c r="AA9" s="17"/>
      <c r="AB9" s="17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5">
        <f>PRODUCT(E6+Q6)</f>
        <v>0</v>
      </c>
      <c r="F10" s="45">
        <f>PRODUCT(F6+R6)</f>
        <v>0</v>
      </c>
      <c r="G10" s="45">
        <f>PRODUCT(G6+S6)</f>
        <v>0</v>
      </c>
      <c r="H10" s="45">
        <f>PRODUCT(H6+T6)</f>
        <v>0</v>
      </c>
      <c r="I10" s="45">
        <f>PRODUCT(I6+U6)</f>
        <v>0</v>
      </c>
      <c r="J10" s="57">
        <v>0</v>
      </c>
      <c r="K10" s="16">
        <f>PRODUCT(K6+W6)</f>
        <v>0</v>
      </c>
      <c r="L10" s="51">
        <v>0</v>
      </c>
      <c r="M10" s="51">
        <v>0</v>
      </c>
      <c r="N10" s="51">
        <v>0</v>
      </c>
      <c r="O10" s="51">
        <v>0</v>
      </c>
      <c r="Q10" s="17"/>
      <c r="R10" s="17"/>
      <c r="S10" s="17"/>
      <c r="T10" s="10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5">
        <f>PRODUCT(AA6+AM6)</f>
        <v>26</v>
      </c>
      <c r="F11" s="45">
        <f>PRODUCT(AB6+AN6)</f>
        <v>0</v>
      </c>
      <c r="G11" s="45">
        <f>PRODUCT(AC6+AO6)</f>
        <v>3</v>
      </c>
      <c r="H11" s="45">
        <f>PRODUCT(AD6+AP6)</f>
        <v>8</v>
      </c>
      <c r="I11" s="45">
        <f>PRODUCT(AE6+AQ6)</f>
        <v>49</v>
      </c>
      <c r="J11" s="57">
        <f>PRODUCT(I11/K11)</f>
        <v>0.36296296296296299</v>
      </c>
      <c r="K11" s="10">
        <f>PRODUCT(AG6+AS6)</f>
        <v>135</v>
      </c>
      <c r="L11" s="51">
        <f>PRODUCT((F11+G11)/E11)</f>
        <v>0.11538461538461539</v>
      </c>
      <c r="M11" s="51">
        <f>PRODUCT(H11/E11)</f>
        <v>0.30769230769230771</v>
      </c>
      <c r="N11" s="51">
        <f>PRODUCT((F11+G11+H11)/E11)</f>
        <v>0.42307692307692307</v>
      </c>
      <c r="O11" s="51">
        <f>PRODUCT(I11/E11)</f>
        <v>1.8846153846153846</v>
      </c>
      <c r="Q11" s="17"/>
      <c r="R11" s="17"/>
      <c r="S11" s="16"/>
      <c r="T11" s="10"/>
      <c r="U11" s="10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2" t="s">
        <v>13</v>
      </c>
      <c r="C12" s="43"/>
      <c r="D12" s="44"/>
      <c r="E12" s="45">
        <f>SUM(E9:E11)</f>
        <v>26</v>
      </c>
      <c r="F12" s="45">
        <f t="shared" ref="F12:I12" si="4">SUM(F9:F11)</f>
        <v>0</v>
      </c>
      <c r="G12" s="45">
        <f t="shared" si="4"/>
        <v>3</v>
      </c>
      <c r="H12" s="45">
        <f t="shared" si="4"/>
        <v>8</v>
      </c>
      <c r="I12" s="45">
        <f t="shared" si="4"/>
        <v>49</v>
      </c>
      <c r="J12" s="57">
        <f>PRODUCT(I12/K12)</f>
        <v>0.36296296296296299</v>
      </c>
      <c r="K12" s="16">
        <f>SUM(K9:K11)</f>
        <v>135</v>
      </c>
      <c r="L12" s="51">
        <f>PRODUCT((F12+G12)/E12)</f>
        <v>0.11538461538461539</v>
      </c>
      <c r="M12" s="51">
        <f>PRODUCT(H12/E12)</f>
        <v>0.30769230769230771</v>
      </c>
      <c r="N12" s="51">
        <f>PRODUCT((F12+G12+H12)/E12)</f>
        <v>0.42307692307692307</v>
      </c>
      <c r="O12" s="51">
        <f>PRODUCT(I12/E12)</f>
        <v>1.8846153846153846</v>
      </c>
      <c r="Q12" s="10"/>
      <c r="R12" s="10"/>
      <c r="S12" s="10"/>
      <c r="T12" s="10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0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0"/>
      <c r="U14" s="10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0"/>
      <c r="U15" s="10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0"/>
      <c r="U16" s="10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0"/>
      <c r="U17" s="10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0"/>
      <c r="U18" s="10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0"/>
      <c r="U19" s="10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0"/>
      <c r="U20" s="10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0"/>
      <c r="U21" s="10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0"/>
      <c r="U22" s="10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0"/>
      <c r="U23" s="10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0"/>
      <c r="U24" s="10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0"/>
      <c r="U25" s="10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0"/>
      <c r="U26" s="10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0"/>
      <c r="U27" s="10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0"/>
      <c r="U28" s="10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0"/>
      <c r="U29" s="10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0"/>
      <c r="U30" s="10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0"/>
      <c r="U31" s="10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0"/>
      <c r="U32" s="10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0"/>
      <c r="U33" s="10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0"/>
      <c r="U34" s="10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0"/>
      <c r="U35" s="10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0"/>
      <c r="U36" s="10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0"/>
      <c r="U37" s="10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0"/>
      <c r="U38" s="10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0"/>
      <c r="U39" s="10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0"/>
      <c r="U40" s="10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0"/>
      <c r="U41" s="10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0"/>
      <c r="U42" s="10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0"/>
      <c r="U43" s="10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0"/>
      <c r="U44" s="10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0"/>
      <c r="U45" s="10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0"/>
      <c r="U46" s="10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0"/>
      <c r="U47" s="10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0"/>
      <c r="U48" s="10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0"/>
      <c r="U49" s="10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0"/>
      <c r="U50" s="10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0"/>
      <c r="U51" s="10"/>
      <c r="V51" s="16"/>
      <c r="AC51" s="16"/>
      <c r="AD51" s="16"/>
      <c r="AH51" s="16"/>
      <c r="AI51" s="16"/>
      <c r="AJ51" s="16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0"/>
      <c r="U52" s="10"/>
      <c r="V52" s="16"/>
      <c r="AC52" s="16"/>
      <c r="AD52" s="16"/>
      <c r="AH52" s="16"/>
      <c r="AI52" s="16"/>
      <c r="AJ52" s="16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0"/>
      <c r="U53" s="10"/>
      <c r="V53" s="16"/>
      <c r="AC53" s="16"/>
      <c r="AD53" s="16"/>
      <c r="AH53" s="16"/>
      <c r="AI53" s="16"/>
      <c r="AJ53" s="16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0"/>
      <c r="U54" s="10"/>
      <c r="V54" s="16"/>
      <c r="AC54" s="16"/>
      <c r="AD54" s="16"/>
      <c r="AH54" s="16"/>
      <c r="AI54" s="16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0"/>
      <c r="U55" s="10"/>
      <c r="V55" s="16"/>
      <c r="AC55" s="16"/>
      <c r="AD55" s="16"/>
      <c r="AH55" s="16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0"/>
      <c r="U56" s="10"/>
      <c r="V56" s="16"/>
      <c r="AC56" s="16"/>
      <c r="AD56" s="16"/>
      <c r="AH56" s="16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0"/>
      <c r="U57" s="10"/>
      <c r="V57" s="16"/>
      <c r="AC57" s="16"/>
      <c r="AD57" s="16"/>
      <c r="AH57" s="16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0"/>
      <c r="U58" s="10"/>
      <c r="V58" s="16"/>
      <c r="AC58" s="16"/>
      <c r="AD58" s="16"/>
      <c r="AH58" s="16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0"/>
      <c r="U59" s="10"/>
      <c r="V59" s="16"/>
      <c r="AC59" s="16"/>
      <c r="AD59" s="16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0"/>
      <c r="U60" s="10"/>
      <c r="V60" s="16"/>
      <c r="AC60" s="16"/>
      <c r="AD60" s="16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0"/>
      <c r="U61" s="10"/>
      <c r="V61" s="16"/>
      <c r="AC61" s="16"/>
      <c r="AD61" s="16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0"/>
      <c r="U62" s="10"/>
      <c r="V62" s="16"/>
      <c r="AC62" s="16"/>
      <c r="AD62" s="16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0"/>
      <c r="U63" s="10"/>
      <c r="V63" s="16"/>
      <c r="AC63" s="16"/>
      <c r="AD63" s="16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0"/>
      <c r="U64" s="10"/>
      <c r="V64" s="16"/>
      <c r="AC64" s="16"/>
      <c r="AD64" s="16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0"/>
      <c r="U65" s="10"/>
      <c r="V65" s="16"/>
      <c r="AC65" s="16"/>
      <c r="AD65" s="16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0"/>
      <c r="U66" s="10"/>
      <c r="V66" s="16"/>
      <c r="AC66" s="16"/>
      <c r="AD66" s="16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0"/>
      <c r="U67" s="10"/>
      <c r="V67" s="16"/>
      <c r="AC67" s="16"/>
      <c r="AD67" s="16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0"/>
      <c r="U68" s="10"/>
      <c r="V68" s="16"/>
      <c r="AC68" s="16"/>
      <c r="AD68" s="16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0"/>
      <c r="U69" s="10"/>
      <c r="V69" s="16"/>
      <c r="AC69" s="16"/>
      <c r="AD69" s="16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0"/>
      <c r="U70" s="10"/>
      <c r="V70" s="16"/>
      <c r="AC70" s="16"/>
      <c r="AD70" s="16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0"/>
      <c r="U71" s="10"/>
      <c r="V71" s="16"/>
      <c r="AC71" s="16"/>
      <c r="AD71" s="16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0"/>
      <c r="U72" s="10"/>
      <c r="V72" s="16"/>
      <c r="AC72" s="16"/>
      <c r="AD72" s="16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0"/>
      <c r="U73" s="10"/>
      <c r="V73" s="16"/>
      <c r="AC73" s="16"/>
      <c r="AD73" s="16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0"/>
      <c r="U74" s="10"/>
      <c r="V74" s="16"/>
      <c r="AC74" s="16"/>
      <c r="AD74" s="16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0"/>
      <c r="U75" s="10"/>
      <c r="V75" s="16"/>
      <c r="AC75" s="16"/>
      <c r="AD75" s="16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0"/>
      <c r="U76" s="10"/>
      <c r="V76" s="16"/>
      <c r="AC76" s="16"/>
      <c r="AD76" s="16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0"/>
      <c r="U77" s="10"/>
      <c r="V77" s="16"/>
      <c r="AC77" s="16"/>
      <c r="AD77" s="16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0"/>
      <c r="U78" s="10"/>
      <c r="V78" s="16"/>
      <c r="AC78" s="16"/>
      <c r="AD78" s="16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0"/>
      <c r="U79" s="10"/>
      <c r="V79" s="16"/>
      <c r="AC79" s="16"/>
      <c r="AD79" s="16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0"/>
      <c r="U80" s="10"/>
      <c r="V80" s="16"/>
      <c r="AC80" s="16"/>
      <c r="AD80" s="16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0"/>
      <c r="U81" s="10"/>
      <c r="V81" s="16"/>
      <c r="AC81" s="16"/>
      <c r="AD81" s="16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0"/>
      <c r="U82" s="10"/>
      <c r="V82" s="16"/>
      <c r="AC82" s="16"/>
      <c r="AD82" s="16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0"/>
      <c r="U83" s="10"/>
      <c r="V83" s="16"/>
      <c r="AC83" s="16"/>
      <c r="AD83" s="16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0"/>
      <c r="U84" s="10"/>
      <c r="V84" s="16"/>
      <c r="AC84" s="16"/>
      <c r="AD84" s="16"/>
      <c r="AH84" s="16"/>
      <c r="AI84" s="16"/>
      <c r="AJ84" s="16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0"/>
      <c r="U85" s="10"/>
      <c r="V85" s="10"/>
      <c r="AC85" s="16"/>
      <c r="AD85" s="16"/>
      <c r="AH85" s="16"/>
      <c r="AI85" s="16"/>
      <c r="AJ85" s="16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0"/>
      <c r="U86" s="10"/>
      <c r="V86" s="10"/>
      <c r="AC86" s="16"/>
      <c r="AD86" s="16"/>
      <c r="AH86" s="16"/>
      <c r="AI86" s="16"/>
      <c r="AJ86" s="16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0"/>
      <c r="U87" s="10"/>
      <c r="V87" s="10"/>
      <c r="AC87" s="16"/>
      <c r="AD87" s="16"/>
      <c r="AH87" s="16"/>
      <c r="AI87" s="16"/>
      <c r="AJ87" s="16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0"/>
      <c r="U88" s="10"/>
      <c r="V88" s="10"/>
      <c r="AC88" s="16"/>
      <c r="AD88" s="16"/>
      <c r="AH88" s="16"/>
      <c r="AI88" s="16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0"/>
      <c r="U89" s="10"/>
      <c r="V89" s="10"/>
      <c r="AC89" s="16"/>
      <c r="AD89" s="16"/>
      <c r="AH89" s="16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0"/>
      <c r="U90" s="10"/>
      <c r="V90" s="10"/>
      <c r="AC90" s="16"/>
      <c r="AD90" s="16"/>
      <c r="AH90" s="16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0"/>
      <c r="U91" s="10"/>
      <c r="V91" s="10"/>
      <c r="AC91" s="16"/>
      <c r="AD91" s="16"/>
      <c r="AH91" s="16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0"/>
      <c r="U92" s="10"/>
      <c r="V92" s="10"/>
      <c r="AC92" s="16"/>
      <c r="AD92" s="16"/>
      <c r="AH92" s="16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0"/>
      <c r="U93" s="10"/>
      <c r="V93" s="10"/>
      <c r="AC93" s="16"/>
      <c r="AD93" s="16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0"/>
      <c r="U94" s="10"/>
      <c r="V94" s="10"/>
      <c r="AC94" s="16"/>
      <c r="AD94" s="16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0"/>
      <c r="U95" s="10"/>
      <c r="V95" s="10"/>
      <c r="AC95" s="16"/>
      <c r="AD95" s="16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0"/>
      <c r="U96" s="10"/>
      <c r="V96" s="10"/>
      <c r="AC96" s="16"/>
      <c r="AD96" s="16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0"/>
      <c r="U97" s="10"/>
      <c r="V97" s="10"/>
      <c r="AC97" s="16"/>
      <c r="AD97" s="16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0"/>
      <c r="U98" s="10"/>
      <c r="V98" s="10"/>
      <c r="AC98" s="16"/>
      <c r="AD98" s="16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0"/>
      <c r="U99" s="10"/>
      <c r="V99" s="10"/>
      <c r="AC99" s="16"/>
      <c r="AD99" s="16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0"/>
      <c r="U100" s="10"/>
      <c r="V100" s="10"/>
      <c r="AC100" s="16"/>
      <c r="AD100" s="16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0"/>
      <c r="U101" s="10"/>
      <c r="V101" s="10"/>
      <c r="AC101" s="16"/>
      <c r="AD101" s="16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0"/>
      <c r="U102" s="10"/>
      <c r="V102" s="10"/>
      <c r="AC102" s="16"/>
      <c r="AD102" s="16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0"/>
      <c r="U103" s="10"/>
      <c r="V103" s="10"/>
      <c r="AC103" s="16"/>
      <c r="AD103" s="16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0"/>
      <c r="U104" s="10"/>
      <c r="V104" s="10"/>
      <c r="AC104" s="16"/>
      <c r="AD104" s="16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0"/>
      <c r="U105" s="10"/>
      <c r="V105" s="10"/>
      <c r="AC105" s="16"/>
      <c r="AD105" s="16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0"/>
      <c r="U106" s="10"/>
      <c r="V106" s="10"/>
      <c r="AC106" s="16"/>
      <c r="AD106" s="16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0"/>
      <c r="U107" s="10"/>
      <c r="V107" s="10"/>
      <c r="AC107" s="16"/>
      <c r="AD107" s="16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0"/>
      <c r="U108" s="10"/>
      <c r="V108" s="10"/>
      <c r="AC108" s="16"/>
      <c r="AD108" s="16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0"/>
      <c r="U109" s="10"/>
      <c r="V109" s="10"/>
      <c r="AC109" s="16"/>
      <c r="AD109" s="16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0"/>
      <c r="U110" s="10"/>
      <c r="V110" s="10"/>
      <c r="AC110" s="16"/>
      <c r="AD110" s="16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0"/>
      <c r="U111" s="10"/>
      <c r="V111" s="10"/>
      <c r="AC111" s="16"/>
      <c r="AD111" s="16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0"/>
      <c r="U112" s="10"/>
      <c r="V112" s="10"/>
      <c r="AC112" s="16"/>
      <c r="AD112" s="16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0"/>
      <c r="U113" s="10"/>
      <c r="V113" s="10"/>
      <c r="AC113" s="16"/>
      <c r="AD113" s="16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0"/>
      <c r="U114" s="10"/>
      <c r="V114" s="10"/>
      <c r="AC114" s="16"/>
      <c r="AD114" s="16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0"/>
      <c r="U115" s="10"/>
      <c r="V115" s="10"/>
      <c r="AC115" s="16"/>
      <c r="AD115" s="16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0"/>
      <c r="U116" s="10"/>
      <c r="V116" s="10"/>
      <c r="AC116" s="16"/>
      <c r="AD116" s="16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0"/>
      <c r="U117" s="10"/>
      <c r="V117" s="10"/>
      <c r="AC117" s="16"/>
      <c r="AD117" s="16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0"/>
      <c r="U118" s="10"/>
      <c r="V118" s="10"/>
      <c r="AC118" s="16"/>
      <c r="AD118" s="16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0"/>
      <c r="U119" s="10"/>
      <c r="V119" s="10"/>
      <c r="AC119" s="16"/>
      <c r="AD119" s="16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0"/>
      <c r="U120" s="10"/>
      <c r="V120" s="10"/>
      <c r="AC120" s="16"/>
      <c r="AD120" s="16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0"/>
      <c r="U121" s="10"/>
      <c r="V121" s="10"/>
      <c r="AC121" s="16"/>
      <c r="AD121" s="16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0"/>
      <c r="U122" s="10"/>
      <c r="V122" s="10"/>
      <c r="AC122" s="16"/>
      <c r="AD122" s="16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0"/>
      <c r="U123" s="10"/>
      <c r="V123" s="10"/>
      <c r="AC123" s="16"/>
      <c r="AD123" s="16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0"/>
      <c r="U124" s="10"/>
      <c r="V124" s="10"/>
      <c r="AC124" s="16"/>
      <c r="AD124" s="16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0"/>
      <c r="U125" s="10"/>
      <c r="V125" s="10"/>
      <c r="AC125" s="16"/>
      <c r="AD125" s="16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0"/>
      <c r="U126" s="10"/>
      <c r="V126" s="10"/>
      <c r="AC126" s="16"/>
      <c r="AD126" s="16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0"/>
      <c r="U127" s="10"/>
      <c r="V127" s="10"/>
      <c r="AC127" s="16"/>
      <c r="AD127" s="16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0"/>
      <c r="U128" s="10"/>
      <c r="V128" s="10"/>
      <c r="AC128" s="16"/>
      <c r="AD128" s="16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0"/>
      <c r="U129" s="10"/>
      <c r="V129" s="10"/>
      <c r="AC129" s="16"/>
      <c r="AD129" s="16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0"/>
      <c r="U130" s="10"/>
      <c r="V130" s="10"/>
      <c r="AC130" s="16"/>
      <c r="AD130" s="16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0"/>
      <c r="U131" s="10"/>
      <c r="V131" s="10"/>
      <c r="AC131" s="16"/>
      <c r="AD131" s="16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0"/>
      <c r="U132" s="10"/>
      <c r="V132" s="10"/>
      <c r="AC132" s="16"/>
      <c r="AD132" s="16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0"/>
      <c r="U133" s="10"/>
      <c r="V133" s="10"/>
      <c r="AC133" s="16"/>
      <c r="AD133" s="16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0"/>
      <c r="U134" s="10"/>
      <c r="V134" s="10"/>
      <c r="AC134" s="16"/>
      <c r="AD134" s="16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0"/>
      <c r="U135" s="10"/>
      <c r="V135" s="10"/>
      <c r="AC135" s="16"/>
      <c r="AD135" s="16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0"/>
      <c r="U136" s="10"/>
      <c r="V136" s="10"/>
      <c r="AC136" s="16"/>
      <c r="AD136" s="16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0"/>
      <c r="U137" s="10"/>
      <c r="V137" s="10"/>
      <c r="AC137" s="16"/>
      <c r="AD137" s="16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0"/>
      <c r="U138" s="10"/>
      <c r="V138" s="10"/>
      <c r="AC138" s="16"/>
      <c r="AD138" s="16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0"/>
      <c r="U139" s="10"/>
      <c r="V139" s="10"/>
      <c r="AC139" s="16"/>
      <c r="AD139" s="16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0"/>
      <c r="U140" s="10"/>
      <c r="V140" s="10"/>
      <c r="AC140" s="16"/>
      <c r="AD140" s="16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0"/>
      <c r="U141" s="10"/>
      <c r="V141" s="10"/>
      <c r="AC141" s="16"/>
      <c r="AD141" s="16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0"/>
      <c r="U142" s="10"/>
      <c r="V142" s="10"/>
      <c r="AC142" s="16"/>
      <c r="AD142" s="16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0"/>
      <c r="U143" s="10"/>
      <c r="V143" s="10"/>
      <c r="AC143" s="16"/>
      <c r="AD143" s="16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0"/>
      <c r="U144" s="10"/>
      <c r="V144" s="10"/>
      <c r="AC144" s="16"/>
      <c r="AD144" s="16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0"/>
      <c r="U145" s="10"/>
      <c r="V145" s="10"/>
      <c r="AC145" s="16"/>
      <c r="AD145" s="16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0"/>
      <c r="U146" s="10"/>
      <c r="V146" s="10"/>
      <c r="AC146" s="16"/>
      <c r="AD146" s="16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0"/>
      <c r="U147" s="10"/>
      <c r="V147" s="10"/>
      <c r="AC147" s="16"/>
      <c r="AD147" s="16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0"/>
      <c r="U148" s="10"/>
      <c r="V148" s="10"/>
      <c r="AC148" s="16"/>
      <c r="AD148" s="16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0"/>
      <c r="U149" s="10"/>
      <c r="V149" s="10"/>
      <c r="AC149" s="16"/>
      <c r="AD149" s="16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0"/>
      <c r="U150" s="10"/>
      <c r="V150" s="10"/>
      <c r="AC150" s="16"/>
      <c r="AD150" s="16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0"/>
      <c r="U151" s="10"/>
      <c r="V151" s="10"/>
      <c r="AC151" s="16"/>
      <c r="AD151" s="16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0"/>
      <c r="U152" s="10"/>
      <c r="V152" s="10"/>
      <c r="AC152" s="16"/>
      <c r="AD152" s="16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0"/>
      <c r="U153" s="10"/>
      <c r="V153" s="10"/>
      <c r="AC153" s="16"/>
      <c r="AD153" s="16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0"/>
      <c r="U154" s="10"/>
      <c r="V154" s="10"/>
      <c r="AC154" s="16"/>
      <c r="AD154" s="16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52"/>
      <c r="U155" s="10"/>
      <c r="V155" s="10"/>
      <c r="AC155" s="16"/>
      <c r="AD155" s="16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52"/>
      <c r="U156" s="10"/>
      <c r="V156" s="10"/>
      <c r="AC156" s="16"/>
      <c r="AD156" s="16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AC157" s="16"/>
      <c r="AD157" s="16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AC158" s="16"/>
      <c r="AD158" s="16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AC159" s="16"/>
      <c r="AD159" s="16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AC160" s="16"/>
      <c r="AD160" s="16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AC161" s="16"/>
      <c r="AD161" s="16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AC162" s="16"/>
      <c r="AD162" s="16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AC163" s="16"/>
      <c r="AD163" s="16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AC164" s="16"/>
      <c r="AD164" s="16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AC165" s="16"/>
      <c r="AD165" s="16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AC166" s="16"/>
      <c r="AD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AC167" s="16"/>
      <c r="AD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AC168" s="16"/>
      <c r="AD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0"/>
      <c r="U169" s="10"/>
      <c r="V169" s="10"/>
      <c r="AC169" s="16"/>
      <c r="AD169" s="16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0"/>
      <c r="U170" s="10"/>
      <c r="V170" s="10"/>
      <c r="AH170" s="16"/>
      <c r="AI170" s="16"/>
      <c r="AJ170" s="16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0"/>
      <c r="U171" s="10"/>
      <c r="V171" s="10"/>
      <c r="AH171" s="16"/>
      <c r="AI171" s="16"/>
      <c r="AJ171" s="16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0"/>
      <c r="U172" s="10"/>
      <c r="V172" s="10"/>
      <c r="AH172" s="16"/>
      <c r="AI172" s="16"/>
      <c r="AJ172" s="16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0"/>
      <c r="U173" s="10"/>
      <c r="V173" s="10"/>
      <c r="AH173" s="16"/>
      <c r="AI173" s="16"/>
      <c r="AJ173" s="16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AH174" s="16"/>
      <c r="AI174" s="16"/>
      <c r="AJ174" s="16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AH175" s="16"/>
      <c r="AI175" s="16"/>
      <c r="AJ175" s="16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AH176" s="16"/>
      <c r="AI176" s="16"/>
      <c r="AJ176" s="16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AH177" s="10"/>
      <c r="AI177" s="10"/>
      <c r="AJ177" s="10"/>
      <c r="AK177" s="10"/>
      <c r="AL177" s="10"/>
    </row>
  </sheetData>
  <sortState ref="X4:AS5">
    <sortCondition ref="X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2020-09-03T14:07:04Z</dcterms:modified>
</cp:coreProperties>
</file>